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82" activeTab="0"/>
  </bookViews>
  <sheets>
    <sheet name="01.02.2017" sheetId="1" r:id="rId1"/>
    <sheet name="01.03.2017" sheetId="2" r:id="rId2"/>
    <sheet name="01.04.2017" sheetId="3" r:id="rId3"/>
    <sheet name="01.05.2017" sheetId="4" r:id="rId4"/>
    <sheet name="01.06.2017" sheetId="5" r:id="rId5"/>
    <sheet name="01.07.2017" sheetId="6" r:id="rId6"/>
    <sheet name="01.08.2017" sheetId="7" r:id="rId7"/>
    <sheet name="01.09.2017" sheetId="8" r:id="rId8"/>
    <sheet name="01.10.2017" sheetId="9" r:id="rId9"/>
    <sheet name="01.11.2017" sheetId="10" r:id="rId10"/>
    <sheet name="01.12.2017" sheetId="11" r:id="rId11"/>
    <sheet name="01.01.2018" sheetId="12" r:id="rId12"/>
  </sheets>
  <definedNames/>
  <calcPr fullCalcOnLoad="1"/>
</workbook>
</file>

<file path=xl/sharedStrings.xml><?xml version="1.0" encoding="utf-8"?>
<sst xmlns="http://schemas.openxmlformats.org/spreadsheetml/2006/main" count="774" uniqueCount="70">
  <si>
    <t>Приложение 1</t>
  </si>
  <si>
    <t>к Положению о порядке ведения</t>
  </si>
  <si>
    <t xml:space="preserve">муниципальной долговой книги </t>
  </si>
  <si>
    <t>МУНИЦИПАЛЬНАЯ ДОЛГОВАЯ КНИГА</t>
  </si>
  <si>
    <t xml:space="preserve"> Дата регистрации</t>
  </si>
  <si>
    <t>Наименование заемщика</t>
  </si>
  <si>
    <t>Наименование кредитора</t>
  </si>
  <si>
    <t>Форма обеспечения обязательства, № и дата договора залога/ контргарантии</t>
  </si>
  <si>
    <t>Основание возникновения долгового обязательства</t>
  </si>
  <si>
    <t>Вид, номер и дата документа (договора и т.д.)</t>
  </si>
  <si>
    <t>Сумма</t>
  </si>
  <si>
    <t>Дата /срок погашения (график)</t>
  </si>
  <si>
    <t>Исполнение или прекращение долгового обязательства (полное/частичное)</t>
  </si>
  <si>
    <t>Основание</t>
  </si>
  <si>
    <t>Дата</t>
  </si>
  <si>
    <t>Остаток долгового обязательства (непогашенный кредит, неиспользованная гарантия)</t>
  </si>
  <si>
    <t>№№</t>
  </si>
  <si>
    <t xml:space="preserve">  </t>
  </si>
  <si>
    <t xml:space="preserve">  Предельный размер долга  Снежинского городского округа</t>
  </si>
  <si>
    <r>
      <t>в  т.ч.  верхний  предел  суммы  обязательств  по  муниципальным гарантиям ___________</t>
    </r>
    <r>
      <rPr>
        <u val="single"/>
        <sz val="10"/>
        <rFont val="Arial"/>
        <family val="2"/>
      </rPr>
      <t>0</t>
    </r>
    <r>
      <rPr>
        <sz val="10"/>
        <rFont val="Arial"/>
        <family val="0"/>
      </rPr>
      <t>__________ тыс. руб.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</si>
  <si>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</si>
  <si>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Регистра-ционный  номер</t>
  </si>
  <si>
    <t>1.</t>
  </si>
  <si>
    <t>без обеспечения</t>
  </si>
  <si>
    <t>получено</t>
  </si>
  <si>
    <t>погашено</t>
  </si>
  <si>
    <t xml:space="preserve">             Долговые обязательства города Снежинского городского округа:                                                        </t>
  </si>
  <si>
    <t>2.</t>
  </si>
  <si>
    <t>3.</t>
  </si>
  <si>
    <t>4.</t>
  </si>
  <si>
    <t>5.</t>
  </si>
  <si>
    <t xml:space="preserve">Кредитные соглашения и договоры                      </t>
  </si>
  <si>
    <t xml:space="preserve">Договоры и соглашения о получении бюджетных ссуд и бюджетных кредитов  </t>
  </si>
  <si>
    <t xml:space="preserve">Ценные бумаги                                                     </t>
  </si>
  <si>
    <t xml:space="preserve">Договоры о предоставлении муниципальных гарантий  </t>
  </si>
  <si>
    <t xml:space="preserve">Соглашения и договоры о пролонгации и реструктуризации долговых обязательств прошлых лет.                                          </t>
  </si>
  <si>
    <t xml:space="preserve">              Главный бухгалтер                                      _____________________________                    Т.А. Паниковская</t>
  </si>
  <si>
    <t>Муниципальное казённое учреждение "Финансовое управление Снежинского городского округа"</t>
  </si>
  <si>
    <t xml:space="preserve">             Руководитель финансового органа                        _____________________________                  Н.Ю. Круглик</t>
  </si>
  <si>
    <t>ПАО "Сбербанк России"</t>
  </si>
  <si>
    <t>Муниципальный контракт (Кредитный договор) № 0169300015216000065-0673549-01 от 14.11.2016</t>
  </si>
  <si>
    <t>на 180 дней, до     12.05.2017</t>
  </si>
  <si>
    <t xml:space="preserve">                                                                445 410,730       тыс. руб.            </t>
  </si>
  <si>
    <t>Снежинского городского округа на  01 февраля  2017 г.</t>
  </si>
  <si>
    <t>Снежинского городского округа на  01 марта  2017 г.</t>
  </si>
  <si>
    <t xml:space="preserve">                                                                455 012,640       тыс. руб.            </t>
  </si>
  <si>
    <t>09,11,25,26.01.2017</t>
  </si>
  <si>
    <t>03,06,20,27.02.2017</t>
  </si>
  <si>
    <t>26,27,30.12.2016</t>
  </si>
  <si>
    <t>Снежинского городского округа на  01 апреля  2017 г.</t>
  </si>
  <si>
    <t>02,06,20,22.03.2017</t>
  </si>
  <si>
    <t>14,28.03.2017</t>
  </si>
  <si>
    <t>Снежинского городского округа на  01 мая  2017 г.</t>
  </si>
  <si>
    <t>Снежинского городского округа на  01 июня  2017 г.</t>
  </si>
  <si>
    <t>Акционерное общество Банк конверсии "Снежинский"</t>
  </si>
  <si>
    <t>Муниципальный контракт (Кредитный договор) № 0169300015217000049-0673549-01 от 15.05.2017</t>
  </si>
  <si>
    <t>на 180 дней, до     10.11.2017</t>
  </si>
  <si>
    <t>Снежинского городского округа на  01 июля  2017 г.</t>
  </si>
  <si>
    <t xml:space="preserve">           И.о. руководителя финансового органа                        _____________________________                 А.В. Басалыко</t>
  </si>
  <si>
    <t xml:space="preserve">                                                                458 094,086       тыс. руб.            </t>
  </si>
  <si>
    <t>Снежинского городского округа на  01 августа  2017 г.</t>
  </si>
  <si>
    <t>Снежинского городского округа на  01 сентября  2017 г.</t>
  </si>
  <si>
    <t>Снежинского городского округа на  01 октября  2017 г.</t>
  </si>
  <si>
    <t>Снежинского городского округа на  01 ноября  2017 г.</t>
  </si>
  <si>
    <t>Снежинского городского округа на  01 декабря  2017 г.</t>
  </si>
  <si>
    <t xml:space="preserve">                                                                471 303,382       тыс. руб.            </t>
  </si>
  <si>
    <t>Муниципальный контракт (Кредитный договор) № 0169300015217000106-0673549-01 от 10.11.2017</t>
  </si>
  <si>
    <t>на 180 дней, до     08.05.2018</t>
  </si>
  <si>
    <t>Снежинского городского округа на  01 января  2018 г.</t>
  </si>
  <si>
    <t xml:space="preserve">                                                                470 534,387       тыс. руб.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</si>
</sst>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0.0"/>
    <numFmt numFmtId="190" formatCode="0.000"/>
    <numFmt numFmtId="191" formatCode="#,##0.000"/>
  </numFmts>
  <fonts count="13">
    <font>
      <sz val="10"/>
      <name val="Arial"/>
      <family val="0"/>
    </font>
    <font>
      <b/>
      <sz val="9"/>
      <name val="Courier New"/>
      <family val="3"/>
    </font>
    <font>
      <b/>
      <u val="single"/>
      <sz val="9"/>
      <name val="Courier New"/>
      <family val="3"/>
    </font>
    <font>
      <sz val="10"/>
      <name val="Courier New"/>
      <family val="3"/>
    </font>
    <font>
      <b/>
      <sz val="7.5"/>
      <name val="Courier New"/>
      <family val="3"/>
    </font>
    <font>
      <b/>
      <sz val="8"/>
      <name val="Courier New"/>
      <family val="3"/>
    </font>
    <font>
      <b/>
      <sz val="11"/>
      <name val="Arial"/>
      <family val="2"/>
    </font>
    <font>
      <u val="single"/>
      <sz val="10"/>
      <name val="Arial"/>
      <family val="0"/>
    </font>
    <font>
      <sz val="7"/>
      <name val="Courier New"/>
      <family val="3"/>
    </font>
    <font>
      <sz val="8"/>
      <name val="Courier New"/>
      <family val="3"/>
    </font>
    <font>
      <b/>
      <sz val="7.5"/>
      <name val="Times New Roman"/>
      <family val="1"/>
    </font>
    <font>
      <sz val="7.5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191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3" xfId="0" applyFont="1" applyBorder="1" applyAlignment="1">
      <alignment vertical="center"/>
    </xf>
    <xf numFmtId="0" fontId="9" fillId="0" borderId="0" xfId="0" applyFont="1" applyAlignment="1">
      <alignment/>
    </xf>
    <xf numFmtId="191" fontId="11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191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191" fontId="9" fillId="0" borderId="5" xfId="0" applyNumberFormat="1" applyFont="1" applyBorder="1" applyAlignment="1">
      <alignment vertical="center" wrapText="1"/>
    </xf>
    <xf numFmtId="191" fontId="9" fillId="0" borderId="6" xfId="0" applyNumberFormat="1" applyFont="1" applyBorder="1" applyAlignment="1">
      <alignment vertical="center" wrapText="1"/>
    </xf>
    <xf numFmtId="191" fontId="9" fillId="0" borderId="7" xfId="0" applyNumberFormat="1" applyFont="1" applyBorder="1" applyAlignment="1">
      <alignment vertical="center" wrapText="1"/>
    </xf>
    <xf numFmtId="14" fontId="8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4" fontId="8" fillId="0" borderId="8" xfId="0" applyNumberFormat="1" applyFont="1" applyBorder="1" applyAlignment="1">
      <alignment horizontal="right"/>
    </xf>
    <xf numFmtId="0" fontId="4" fillId="0" borderId="0" xfId="0" applyFont="1" applyFill="1" applyAlignment="1">
      <alignment horizontal="justify"/>
    </xf>
    <xf numFmtId="0" fontId="3" fillId="0" borderId="0" xfId="0" applyFont="1" applyFill="1" applyAlignment="1">
      <alignment/>
    </xf>
    <xf numFmtId="0" fontId="9" fillId="0" borderId="9" xfId="0" applyFont="1" applyFill="1" applyBorder="1" applyAlignment="1">
      <alignment vertical="center" wrapText="1"/>
    </xf>
    <xf numFmtId="191" fontId="9" fillId="0" borderId="10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191" fontId="9" fillId="0" borderId="13" xfId="0" applyNumberFormat="1" applyFont="1" applyFill="1" applyBorder="1" applyAlignment="1">
      <alignment vertical="center" wrapText="1"/>
    </xf>
    <xf numFmtId="14" fontId="8" fillId="0" borderId="5" xfId="0" applyNumberFormat="1" applyFont="1" applyFill="1" applyBorder="1" applyAlignment="1">
      <alignment horizontal="right"/>
    </xf>
    <xf numFmtId="14" fontId="8" fillId="0" borderId="6" xfId="0" applyNumberFormat="1" applyFont="1" applyFill="1" applyBorder="1" applyAlignment="1">
      <alignment horizontal="right"/>
    </xf>
    <xf numFmtId="14" fontId="8" fillId="0" borderId="7" xfId="0" applyNumberFormat="1" applyFont="1" applyFill="1" applyBorder="1" applyAlignment="1">
      <alignment horizontal="right"/>
    </xf>
    <xf numFmtId="191" fontId="5" fillId="0" borderId="14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91" fontId="5" fillId="0" borderId="1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14" fontId="9" fillId="0" borderId="5" xfId="0" applyNumberFormat="1" applyFont="1" applyFill="1" applyBorder="1" applyAlignment="1">
      <alignment horizontal="center" vertical="center"/>
    </xf>
    <xf numFmtId="14" fontId="9" fillId="0" borderId="6" xfId="0" applyNumberFormat="1" applyFont="1" applyFill="1" applyBorder="1" applyAlignment="1">
      <alignment horizontal="center" vertical="center"/>
    </xf>
    <xf numFmtId="14" fontId="9" fillId="0" borderId="7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88" fontId="9" fillId="0" borderId="8" xfId="0" applyNumberFormat="1" applyFont="1" applyFill="1" applyBorder="1" applyAlignment="1">
      <alignment horizontal="center" vertical="center" wrapText="1"/>
    </xf>
    <xf numFmtId="188" fontId="9" fillId="0" borderId="0" xfId="0" applyNumberFormat="1" applyFont="1" applyFill="1" applyBorder="1" applyAlignment="1">
      <alignment horizontal="center" vertical="center" wrapText="1"/>
    </xf>
    <xf numFmtId="188" fontId="9" fillId="0" borderId="15" xfId="0" applyNumberFormat="1" applyFont="1" applyFill="1" applyBorder="1" applyAlignment="1">
      <alignment horizontal="center" vertical="center" wrapText="1"/>
    </xf>
    <xf numFmtId="191" fontId="9" fillId="0" borderId="5" xfId="0" applyNumberFormat="1" applyFont="1" applyFill="1" applyBorder="1" applyAlignment="1">
      <alignment horizontal="center" vertical="center" wrapText="1"/>
    </xf>
    <xf numFmtId="191" fontId="9" fillId="0" borderId="6" xfId="0" applyNumberFormat="1" applyFont="1" applyFill="1" applyBorder="1" applyAlignment="1">
      <alignment horizontal="center" vertical="center" wrapText="1"/>
    </xf>
    <xf numFmtId="191" fontId="9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91" fontId="5" fillId="0" borderId="14" xfId="0" applyNumberFormat="1" applyFont="1" applyFill="1" applyBorder="1" applyAlignment="1">
      <alignment horizontal="center" vertical="center" wrapText="1"/>
    </xf>
    <xf numFmtId="191" fontId="5" fillId="0" borderId="10" xfId="0" applyNumberFormat="1" applyFont="1" applyFill="1" applyBorder="1" applyAlignment="1">
      <alignment horizontal="center" vertical="center" wrapText="1"/>
    </xf>
    <xf numFmtId="191" fontId="5" fillId="0" borderId="1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3.2812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7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4"/>
    </row>
    <row r="6" spans="1:14" ht="13.5">
      <c r="A6" s="58" t="s">
        <v>43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"/>
    </row>
    <row r="7" ht="9" customHeight="1">
      <c r="N7" s="5" t="s">
        <v>17</v>
      </c>
    </row>
    <row r="8" spans="1:14" ht="13.5">
      <c r="A8" s="59" t="s">
        <v>18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6"/>
    </row>
    <row r="9" spans="1:14" s="34" customFormat="1" ht="13.5">
      <c r="A9" s="60" t="s">
        <v>42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33"/>
    </row>
    <row r="10" spans="1:14" ht="13.5">
      <c r="A10" s="55" t="s">
        <v>19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6"/>
    </row>
    <row r="11" ht="13.5">
      <c r="N11" s="5"/>
    </row>
    <row r="12" spans="1:14" s="8" customFormat="1" ht="35.25" customHeight="1">
      <c r="A12" s="56" t="s">
        <v>16</v>
      </c>
      <c r="B12" s="56" t="s">
        <v>4</v>
      </c>
      <c r="C12" s="56" t="s">
        <v>21</v>
      </c>
      <c r="D12" s="56" t="s">
        <v>6</v>
      </c>
      <c r="E12" s="56" t="s">
        <v>5</v>
      </c>
      <c r="F12" s="56" t="s">
        <v>7</v>
      </c>
      <c r="G12" s="56" t="s">
        <v>8</v>
      </c>
      <c r="H12" s="56"/>
      <c r="I12" s="56"/>
      <c r="J12" s="56" t="s">
        <v>12</v>
      </c>
      <c r="K12" s="56"/>
      <c r="L12" s="56"/>
      <c r="M12" s="56" t="s">
        <v>15</v>
      </c>
      <c r="N12" s="7" t="s">
        <v>20</v>
      </c>
    </row>
    <row r="13" spans="1:14" s="8" customFormat="1" ht="29.25">
      <c r="A13" s="56"/>
      <c r="B13" s="56"/>
      <c r="C13" s="56"/>
      <c r="D13" s="56"/>
      <c r="E13" s="56"/>
      <c r="F13" s="56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6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3.5" customHeight="1">
      <c r="A15" s="52" t="s">
        <v>22</v>
      </c>
      <c r="B15" s="61">
        <v>42688</v>
      </c>
      <c r="C15" s="64">
        <v>6</v>
      </c>
      <c r="D15" s="67" t="s">
        <v>39</v>
      </c>
      <c r="E15" s="70" t="s">
        <v>37</v>
      </c>
      <c r="F15" s="73" t="s">
        <v>23</v>
      </c>
      <c r="G15" s="76" t="s">
        <v>40</v>
      </c>
      <c r="H15" s="79">
        <v>125000</v>
      </c>
      <c r="I15" s="70" t="s">
        <v>41</v>
      </c>
      <c r="J15" s="26" t="s">
        <v>24</v>
      </c>
      <c r="K15" s="35" t="s">
        <v>48</v>
      </c>
      <c r="L15" s="29">
        <v>125000</v>
      </c>
      <c r="M15" s="46">
        <f>SUM(L15-L16-L17-L18-L19-L20)</f>
        <v>25700</v>
      </c>
      <c r="N15" s="7"/>
    </row>
    <row r="16" spans="1:14" s="8" customFormat="1" ht="13.5">
      <c r="A16" s="53"/>
      <c r="B16" s="62"/>
      <c r="C16" s="65"/>
      <c r="D16" s="68"/>
      <c r="E16" s="71"/>
      <c r="F16" s="74"/>
      <c r="G16" s="77"/>
      <c r="H16" s="80"/>
      <c r="I16" s="71"/>
      <c r="J16" s="27" t="s">
        <v>25</v>
      </c>
      <c r="K16" s="32">
        <v>42744</v>
      </c>
      <c r="L16" s="30">
        <v>42800</v>
      </c>
      <c r="M16" s="47"/>
      <c r="N16" s="7"/>
    </row>
    <row r="17" spans="1:14" s="8" customFormat="1" ht="13.5">
      <c r="A17" s="53"/>
      <c r="B17" s="62"/>
      <c r="C17" s="65"/>
      <c r="D17" s="68"/>
      <c r="E17" s="71"/>
      <c r="F17" s="74"/>
      <c r="G17" s="77"/>
      <c r="H17" s="80"/>
      <c r="I17" s="71"/>
      <c r="J17" s="27" t="s">
        <v>25</v>
      </c>
      <c r="K17" s="32">
        <v>42746</v>
      </c>
      <c r="L17" s="30">
        <v>22000</v>
      </c>
      <c r="M17" s="47"/>
      <c r="N17" s="7"/>
    </row>
    <row r="18" spans="1:14" s="8" customFormat="1" ht="13.5">
      <c r="A18" s="53"/>
      <c r="B18" s="62"/>
      <c r="C18" s="65"/>
      <c r="D18" s="68"/>
      <c r="E18" s="71"/>
      <c r="F18" s="74"/>
      <c r="G18" s="77"/>
      <c r="H18" s="80"/>
      <c r="I18" s="71"/>
      <c r="J18" s="27" t="s">
        <v>25</v>
      </c>
      <c r="K18" s="32">
        <v>42760</v>
      </c>
      <c r="L18" s="30">
        <v>28000</v>
      </c>
      <c r="M18" s="47"/>
      <c r="N18" s="7"/>
    </row>
    <row r="19" spans="1:14" s="8" customFormat="1" ht="13.5">
      <c r="A19" s="53"/>
      <c r="B19" s="62"/>
      <c r="C19" s="65"/>
      <c r="D19" s="68"/>
      <c r="E19" s="71"/>
      <c r="F19" s="74"/>
      <c r="G19" s="77"/>
      <c r="H19" s="80"/>
      <c r="I19" s="71"/>
      <c r="J19" s="27" t="s">
        <v>25</v>
      </c>
      <c r="K19" s="32">
        <v>42761</v>
      </c>
      <c r="L19" s="30">
        <v>6500</v>
      </c>
      <c r="M19" s="47"/>
      <c r="N19" s="7"/>
    </row>
    <row r="20" spans="1:14" s="8" customFormat="1" ht="33" customHeight="1">
      <c r="A20" s="54"/>
      <c r="B20" s="63"/>
      <c r="C20" s="66"/>
      <c r="D20" s="69"/>
      <c r="E20" s="72"/>
      <c r="F20" s="75"/>
      <c r="G20" s="78"/>
      <c r="H20" s="81"/>
      <c r="I20" s="72"/>
      <c r="J20" s="28" t="s">
        <v>25</v>
      </c>
      <c r="K20" s="32"/>
      <c r="L20" s="31"/>
      <c r="M20" s="48"/>
      <c r="N20" s="7"/>
    </row>
    <row r="21" spans="1:14" ht="12.75">
      <c r="A21" s="13"/>
      <c r="B21" s="49" t="s">
        <v>26</v>
      </c>
      <c r="C21" s="49"/>
      <c r="D21" s="49"/>
      <c r="E21" s="49"/>
      <c r="F21" s="14">
        <f>M15</f>
        <v>25700</v>
      </c>
      <c r="G21" s="15"/>
      <c r="H21" s="15"/>
      <c r="I21" s="15"/>
      <c r="J21" s="15"/>
      <c r="K21" s="15"/>
      <c r="L21" s="15"/>
      <c r="M21" s="16"/>
      <c r="N21" s="7"/>
    </row>
    <row r="22" spans="1:6" ht="4.5" customHeight="1">
      <c r="A22" s="18"/>
      <c r="B22" s="20"/>
      <c r="C22" s="20"/>
      <c r="D22" s="20"/>
      <c r="E22" s="20"/>
      <c r="F22" s="12"/>
    </row>
    <row r="23" spans="1:14" ht="12.75">
      <c r="A23" s="17" t="s">
        <v>22</v>
      </c>
      <c r="B23" s="50" t="s">
        <v>31</v>
      </c>
      <c r="C23" s="50"/>
      <c r="D23" s="50"/>
      <c r="E23" s="50"/>
      <c r="F23" s="21"/>
      <c r="G23" s="15"/>
      <c r="H23" s="21">
        <v>0</v>
      </c>
      <c r="I23" s="15"/>
      <c r="J23" s="15"/>
      <c r="K23" s="15"/>
      <c r="L23" s="15"/>
      <c r="M23" s="16"/>
      <c r="N23" s="7"/>
    </row>
    <row r="24" spans="1:6" ht="4.5" customHeight="1">
      <c r="A24" s="18"/>
      <c r="B24" s="20"/>
      <c r="C24" s="20"/>
      <c r="D24" s="20"/>
      <c r="E24" s="20"/>
      <c r="F24" s="12"/>
    </row>
    <row r="25" spans="1:14" ht="12.75">
      <c r="A25" s="17" t="s">
        <v>27</v>
      </c>
      <c r="B25" s="51" t="s">
        <v>32</v>
      </c>
      <c r="C25" s="51"/>
      <c r="D25" s="51"/>
      <c r="E25" s="51"/>
      <c r="F25" s="51"/>
      <c r="G25" s="51"/>
      <c r="H25" s="21">
        <v>0</v>
      </c>
      <c r="I25" s="15"/>
      <c r="J25" s="15"/>
      <c r="K25" s="15"/>
      <c r="L25" s="15"/>
      <c r="M25" s="16"/>
      <c r="N25" s="7"/>
    </row>
    <row r="26" spans="1:6" ht="4.5" customHeight="1">
      <c r="A26" s="18"/>
      <c r="B26" s="20"/>
      <c r="C26" s="20"/>
      <c r="D26" s="20"/>
      <c r="E26" s="20"/>
      <c r="F26" s="12"/>
    </row>
    <row r="27" spans="1:14" ht="12.75">
      <c r="A27" s="17" t="s">
        <v>28</v>
      </c>
      <c r="B27" s="50" t="s">
        <v>33</v>
      </c>
      <c r="C27" s="50"/>
      <c r="D27" s="50"/>
      <c r="E27" s="50"/>
      <c r="F27" s="21"/>
      <c r="G27" s="15"/>
      <c r="H27" s="21">
        <v>0</v>
      </c>
      <c r="I27" s="15"/>
      <c r="J27" s="15"/>
      <c r="K27" s="15"/>
      <c r="L27" s="15"/>
      <c r="M27" s="16"/>
      <c r="N27" s="7"/>
    </row>
    <row r="28" spans="1:6" ht="4.5" customHeight="1">
      <c r="A28" s="18"/>
      <c r="B28" s="20"/>
      <c r="C28" s="20"/>
      <c r="D28" s="20"/>
      <c r="E28" s="20"/>
      <c r="F28" s="12"/>
    </row>
    <row r="29" spans="1:14" ht="12.75">
      <c r="A29" s="17" t="s">
        <v>29</v>
      </c>
      <c r="B29" s="50" t="s">
        <v>34</v>
      </c>
      <c r="C29" s="50"/>
      <c r="D29" s="50"/>
      <c r="E29" s="50"/>
      <c r="F29" s="21"/>
      <c r="G29" s="15"/>
      <c r="H29" s="21">
        <v>0</v>
      </c>
      <c r="I29" s="15"/>
      <c r="J29" s="15"/>
      <c r="K29" s="15"/>
      <c r="L29" s="15"/>
      <c r="M29" s="16"/>
      <c r="N29" s="7"/>
    </row>
    <row r="30" spans="1:6" ht="4.5" customHeight="1">
      <c r="A30" s="18"/>
      <c r="B30" s="20"/>
      <c r="C30" s="20"/>
      <c r="D30" s="20"/>
      <c r="E30" s="20"/>
      <c r="F30" s="12"/>
    </row>
    <row r="31" spans="1:14" ht="12.75">
      <c r="A31" s="17" t="s">
        <v>30</v>
      </c>
      <c r="B31" s="19" t="s">
        <v>35</v>
      </c>
      <c r="C31" s="19"/>
      <c r="D31" s="19"/>
      <c r="E31" s="19"/>
      <c r="F31" s="21"/>
      <c r="G31" s="15"/>
      <c r="H31" s="21">
        <v>0</v>
      </c>
      <c r="I31" s="15"/>
      <c r="J31" s="15"/>
      <c r="K31" s="15"/>
      <c r="L31" s="15"/>
      <c r="M31" s="16"/>
      <c r="N31" s="7"/>
    </row>
    <row r="32" spans="1:14" ht="12.75">
      <c r="A32" s="22"/>
      <c r="B32" s="23"/>
      <c r="C32" s="23"/>
      <c r="D32" s="23"/>
      <c r="E32" s="23"/>
      <c r="F32" s="24"/>
      <c r="G32" s="25"/>
      <c r="H32" s="24"/>
      <c r="I32" s="25"/>
      <c r="J32" s="25"/>
      <c r="K32" s="25"/>
      <c r="L32" s="25"/>
      <c r="M32" s="25"/>
      <c r="N32" s="7"/>
    </row>
    <row r="33" spans="2:12" ht="12.75">
      <c r="B33" s="82" t="s">
        <v>38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</row>
    <row r="35" spans="2:12" ht="12.75">
      <c r="B35" s="82" t="s">
        <v>36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</row>
  </sheetData>
  <mergeCells count="31">
    <mergeCell ref="A8:M8"/>
    <mergeCell ref="A10:M10"/>
    <mergeCell ref="J12:L12"/>
    <mergeCell ref="M12:M13"/>
    <mergeCell ref="A5:M5"/>
    <mergeCell ref="A6:M6"/>
    <mergeCell ref="A9:M9"/>
    <mergeCell ref="A12:A13"/>
    <mergeCell ref="B12:B13"/>
    <mergeCell ref="C12:C13"/>
    <mergeCell ref="D12:D13"/>
    <mergeCell ref="E12:E13"/>
    <mergeCell ref="F12:F13"/>
    <mergeCell ref="G12:I12"/>
    <mergeCell ref="A15:A20"/>
    <mergeCell ref="B15:B20"/>
    <mergeCell ref="C15:C20"/>
    <mergeCell ref="D15:D20"/>
    <mergeCell ref="M15:M20"/>
    <mergeCell ref="B21:E21"/>
    <mergeCell ref="B23:E23"/>
    <mergeCell ref="B25:G25"/>
    <mergeCell ref="E15:E20"/>
    <mergeCell ref="F15:F20"/>
    <mergeCell ref="G15:G20"/>
    <mergeCell ref="H15:H20"/>
    <mergeCell ref="I15:I20"/>
    <mergeCell ref="B27:E27"/>
    <mergeCell ref="B29:E29"/>
    <mergeCell ref="B33:L33"/>
    <mergeCell ref="B35:L35"/>
  </mergeCells>
  <printOptions/>
  <pageMargins left="0.34" right="0.2" top="0.62" bottom="0.62" header="0.5" footer="0.5"/>
  <pageSetup fitToHeight="1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7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4"/>
    </row>
    <row r="6" spans="1:14" ht="13.5">
      <c r="A6" s="58" t="s">
        <v>63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"/>
    </row>
    <row r="7" ht="9" customHeight="1">
      <c r="N7" s="5" t="s">
        <v>17</v>
      </c>
    </row>
    <row r="8" spans="1:14" ht="13.5">
      <c r="A8" s="59" t="s">
        <v>18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6"/>
    </row>
    <row r="9" spans="1:14" s="34" customFormat="1" ht="13.5">
      <c r="A9" s="60" t="s">
        <v>59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33"/>
    </row>
    <row r="10" spans="1:14" ht="13.5">
      <c r="A10" s="55" t="s">
        <v>19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6"/>
    </row>
    <row r="11" ht="13.5">
      <c r="N11" s="5"/>
    </row>
    <row r="12" spans="1:14" s="8" customFormat="1" ht="35.25" customHeight="1">
      <c r="A12" s="56" t="s">
        <v>16</v>
      </c>
      <c r="B12" s="56" t="s">
        <v>4</v>
      </c>
      <c r="C12" s="56" t="s">
        <v>21</v>
      </c>
      <c r="D12" s="56" t="s">
        <v>6</v>
      </c>
      <c r="E12" s="56" t="s">
        <v>5</v>
      </c>
      <c r="F12" s="56" t="s">
        <v>7</v>
      </c>
      <c r="G12" s="56" t="s">
        <v>8</v>
      </c>
      <c r="H12" s="56"/>
      <c r="I12" s="56"/>
      <c r="J12" s="56" t="s">
        <v>12</v>
      </c>
      <c r="K12" s="56"/>
      <c r="L12" s="56"/>
      <c r="M12" s="56" t="s">
        <v>15</v>
      </c>
      <c r="N12" s="7" t="s">
        <v>20</v>
      </c>
    </row>
    <row r="13" spans="1:14" s="8" customFormat="1" ht="29.25">
      <c r="A13" s="56"/>
      <c r="B13" s="56"/>
      <c r="C13" s="56"/>
      <c r="D13" s="56"/>
      <c r="E13" s="56"/>
      <c r="F13" s="56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6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52" t="s">
        <v>22</v>
      </c>
      <c r="B15" s="61">
        <v>42688</v>
      </c>
      <c r="C15" s="64">
        <v>6</v>
      </c>
      <c r="D15" s="67" t="s">
        <v>39</v>
      </c>
      <c r="E15" s="70" t="s">
        <v>37</v>
      </c>
      <c r="F15" s="73" t="s">
        <v>23</v>
      </c>
      <c r="G15" s="76" t="s">
        <v>40</v>
      </c>
      <c r="H15" s="79">
        <v>125000</v>
      </c>
      <c r="I15" s="70" t="s">
        <v>41</v>
      </c>
      <c r="J15" s="26" t="s">
        <v>24</v>
      </c>
      <c r="K15" s="35" t="s">
        <v>48</v>
      </c>
      <c r="L15" s="29">
        <v>125000</v>
      </c>
      <c r="M15" s="46">
        <f>SUM(L15-L16+L17-L18+L19-L20)</f>
        <v>0</v>
      </c>
      <c r="N15" s="7"/>
    </row>
    <row r="16" spans="1:14" s="8" customFormat="1" ht="18.75" customHeight="1">
      <c r="A16" s="53"/>
      <c r="B16" s="62"/>
      <c r="C16" s="65"/>
      <c r="D16" s="68"/>
      <c r="E16" s="71"/>
      <c r="F16" s="74"/>
      <c r="G16" s="77"/>
      <c r="H16" s="80"/>
      <c r="I16" s="71"/>
      <c r="J16" s="27" t="s">
        <v>25</v>
      </c>
      <c r="K16" s="32" t="s">
        <v>46</v>
      </c>
      <c r="L16" s="30">
        <v>99300</v>
      </c>
      <c r="M16" s="47"/>
      <c r="N16" s="7"/>
    </row>
    <row r="17" spans="1:14" s="8" customFormat="1" ht="19.5" customHeight="1">
      <c r="A17" s="53"/>
      <c r="B17" s="62"/>
      <c r="C17" s="65"/>
      <c r="D17" s="68"/>
      <c r="E17" s="71"/>
      <c r="F17" s="74"/>
      <c r="G17" s="77"/>
      <c r="H17" s="80"/>
      <c r="I17" s="71"/>
      <c r="J17" s="27" t="s">
        <v>24</v>
      </c>
      <c r="K17" s="32" t="s">
        <v>47</v>
      </c>
      <c r="L17" s="30">
        <v>28000</v>
      </c>
      <c r="M17" s="47"/>
      <c r="N17" s="7"/>
    </row>
    <row r="18" spans="1:14" s="8" customFormat="1" ht="18" customHeight="1">
      <c r="A18" s="53"/>
      <c r="B18" s="62"/>
      <c r="C18" s="65"/>
      <c r="D18" s="68"/>
      <c r="E18" s="71"/>
      <c r="F18" s="74"/>
      <c r="G18" s="77"/>
      <c r="H18" s="80"/>
      <c r="I18" s="71"/>
      <c r="J18" s="27" t="s">
        <v>25</v>
      </c>
      <c r="K18" s="32">
        <v>42780</v>
      </c>
      <c r="L18" s="30">
        <v>40700</v>
      </c>
      <c r="M18" s="47"/>
      <c r="N18" s="7"/>
    </row>
    <row r="19" spans="1:14" s="8" customFormat="1" ht="19.5" customHeight="1">
      <c r="A19" s="53"/>
      <c r="B19" s="62"/>
      <c r="C19" s="65"/>
      <c r="D19" s="68"/>
      <c r="E19" s="71"/>
      <c r="F19" s="74"/>
      <c r="G19" s="77"/>
      <c r="H19" s="80"/>
      <c r="I19" s="71"/>
      <c r="J19" s="27" t="s">
        <v>24</v>
      </c>
      <c r="K19" s="32" t="s">
        <v>50</v>
      </c>
      <c r="L19" s="30">
        <v>35000</v>
      </c>
      <c r="M19" s="47"/>
      <c r="N19" s="7"/>
    </row>
    <row r="20" spans="1:14" s="8" customFormat="1" ht="18" customHeight="1">
      <c r="A20" s="54"/>
      <c r="B20" s="63"/>
      <c r="C20" s="66"/>
      <c r="D20" s="69"/>
      <c r="E20" s="72"/>
      <c r="F20" s="75"/>
      <c r="G20" s="78"/>
      <c r="H20" s="81"/>
      <c r="I20" s="72"/>
      <c r="J20" s="28" t="s">
        <v>25</v>
      </c>
      <c r="K20" s="32" t="s">
        <v>51</v>
      </c>
      <c r="L20" s="31">
        <v>48000</v>
      </c>
      <c r="M20" s="48"/>
      <c r="N20" s="7"/>
    </row>
    <row r="21" spans="1:14" s="8" customFormat="1" ht="18" customHeight="1">
      <c r="A21" s="52" t="s">
        <v>27</v>
      </c>
      <c r="B21" s="61">
        <v>42870</v>
      </c>
      <c r="C21" s="64">
        <v>7</v>
      </c>
      <c r="D21" s="67" t="s">
        <v>54</v>
      </c>
      <c r="E21" s="70" t="s">
        <v>37</v>
      </c>
      <c r="F21" s="73" t="s">
        <v>23</v>
      </c>
      <c r="G21" s="76" t="s">
        <v>55</v>
      </c>
      <c r="H21" s="79">
        <v>125000</v>
      </c>
      <c r="I21" s="70" t="s">
        <v>56</v>
      </c>
      <c r="J21" s="26" t="s">
        <v>24</v>
      </c>
      <c r="K21" s="35">
        <v>42927</v>
      </c>
      <c r="L21" s="29">
        <v>5000</v>
      </c>
      <c r="M21" s="46">
        <f>SUM(L21-L22+L23-L24+L25-L26)</f>
        <v>0</v>
      </c>
      <c r="N21" s="7"/>
    </row>
    <row r="22" spans="1:14" s="8" customFormat="1" ht="18.75" customHeight="1">
      <c r="A22" s="53"/>
      <c r="B22" s="62"/>
      <c r="C22" s="65"/>
      <c r="D22" s="68"/>
      <c r="E22" s="71"/>
      <c r="F22" s="74"/>
      <c r="G22" s="77"/>
      <c r="H22" s="80"/>
      <c r="I22" s="71"/>
      <c r="J22" s="27" t="s">
        <v>25</v>
      </c>
      <c r="K22" s="32">
        <v>42929</v>
      </c>
      <c r="L22" s="30">
        <v>5000</v>
      </c>
      <c r="M22" s="47"/>
      <c r="N22" s="7"/>
    </row>
    <row r="23" spans="1:14" s="8" customFormat="1" ht="19.5" customHeight="1">
      <c r="A23" s="53"/>
      <c r="B23" s="62"/>
      <c r="C23" s="65"/>
      <c r="D23" s="68"/>
      <c r="E23" s="71"/>
      <c r="F23" s="74"/>
      <c r="G23" s="77"/>
      <c r="H23" s="80"/>
      <c r="I23" s="71"/>
      <c r="J23" s="27" t="s">
        <v>24</v>
      </c>
      <c r="K23" s="32">
        <v>42989</v>
      </c>
      <c r="L23" s="30">
        <v>10000</v>
      </c>
      <c r="M23" s="47"/>
      <c r="N23" s="7"/>
    </row>
    <row r="24" spans="1:14" s="8" customFormat="1" ht="18" customHeight="1">
      <c r="A24" s="53"/>
      <c r="B24" s="62"/>
      <c r="C24" s="65"/>
      <c r="D24" s="68"/>
      <c r="E24" s="71"/>
      <c r="F24" s="74"/>
      <c r="G24" s="77"/>
      <c r="H24" s="80"/>
      <c r="I24" s="71"/>
      <c r="J24" s="27" t="s">
        <v>25</v>
      </c>
      <c r="K24" s="32">
        <v>42992</v>
      </c>
      <c r="L24" s="30">
        <v>10000</v>
      </c>
      <c r="M24" s="47"/>
      <c r="N24" s="7"/>
    </row>
    <row r="25" spans="1:14" s="8" customFormat="1" ht="19.5" customHeight="1">
      <c r="A25" s="53"/>
      <c r="B25" s="62"/>
      <c r="C25" s="65"/>
      <c r="D25" s="68"/>
      <c r="E25" s="71"/>
      <c r="F25" s="74"/>
      <c r="G25" s="77"/>
      <c r="H25" s="80"/>
      <c r="I25" s="71"/>
      <c r="J25" s="27" t="s">
        <v>24</v>
      </c>
      <c r="K25" s="32"/>
      <c r="L25" s="30"/>
      <c r="M25" s="47"/>
      <c r="N25" s="7"/>
    </row>
    <row r="26" spans="1:14" s="8" customFormat="1" ht="18" customHeight="1">
      <c r="A26" s="54"/>
      <c r="B26" s="63"/>
      <c r="C26" s="66"/>
      <c r="D26" s="69"/>
      <c r="E26" s="72"/>
      <c r="F26" s="75"/>
      <c r="G26" s="78"/>
      <c r="H26" s="81"/>
      <c r="I26" s="72"/>
      <c r="J26" s="28" t="s">
        <v>25</v>
      </c>
      <c r="K26" s="32"/>
      <c r="L26" s="31"/>
      <c r="M26" s="48"/>
      <c r="N26" s="7"/>
    </row>
    <row r="27" spans="1:14" ht="12.75">
      <c r="A27" s="13"/>
      <c r="B27" s="49" t="s">
        <v>26</v>
      </c>
      <c r="C27" s="49"/>
      <c r="D27" s="49"/>
      <c r="E27" s="49"/>
      <c r="F27" s="14">
        <f>SUM(M21)</f>
        <v>0</v>
      </c>
      <c r="G27" s="15"/>
      <c r="H27" s="15"/>
      <c r="I27" s="15"/>
      <c r="J27" s="15"/>
      <c r="K27" s="15"/>
      <c r="L27" s="15"/>
      <c r="M27" s="16"/>
      <c r="N27" s="7"/>
    </row>
    <row r="28" spans="1:6" ht="4.5" customHeight="1">
      <c r="A28" s="18"/>
      <c r="B28" s="20"/>
      <c r="C28" s="20"/>
      <c r="D28" s="20"/>
      <c r="E28" s="20"/>
      <c r="F28" s="12"/>
    </row>
    <row r="29" spans="1:14" ht="12.75">
      <c r="A29" s="17" t="s">
        <v>22</v>
      </c>
      <c r="B29" s="50" t="s">
        <v>31</v>
      </c>
      <c r="C29" s="50"/>
      <c r="D29" s="50"/>
      <c r="E29" s="50"/>
      <c r="F29" s="21"/>
      <c r="G29" s="15"/>
      <c r="H29" s="21">
        <v>0</v>
      </c>
      <c r="I29" s="15"/>
      <c r="J29" s="15"/>
      <c r="K29" s="15"/>
      <c r="L29" s="15"/>
      <c r="M29" s="16"/>
      <c r="N29" s="7"/>
    </row>
    <row r="30" spans="1:6" ht="4.5" customHeight="1">
      <c r="A30" s="18"/>
      <c r="B30" s="20"/>
      <c r="C30" s="20"/>
      <c r="D30" s="20"/>
      <c r="E30" s="20"/>
      <c r="F30" s="12"/>
    </row>
    <row r="31" spans="1:14" ht="12.75">
      <c r="A31" s="17" t="s">
        <v>27</v>
      </c>
      <c r="B31" s="51" t="s">
        <v>32</v>
      </c>
      <c r="C31" s="51"/>
      <c r="D31" s="51"/>
      <c r="E31" s="51"/>
      <c r="F31" s="51"/>
      <c r="G31" s="51"/>
      <c r="H31" s="21">
        <v>0</v>
      </c>
      <c r="I31" s="15"/>
      <c r="J31" s="15"/>
      <c r="K31" s="15"/>
      <c r="L31" s="15"/>
      <c r="M31" s="16"/>
      <c r="N31" s="7"/>
    </row>
    <row r="32" spans="1:6" ht="4.5" customHeight="1">
      <c r="A32" s="18"/>
      <c r="B32" s="20"/>
      <c r="C32" s="20"/>
      <c r="D32" s="20"/>
      <c r="E32" s="20"/>
      <c r="F32" s="12"/>
    </row>
    <row r="33" spans="1:14" ht="12.75">
      <c r="A33" s="17" t="s">
        <v>28</v>
      </c>
      <c r="B33" s="50" t="s">
        <v>33</v>
      </c>
      <c r="C33" s="50"/>
      <c r="D33" s="50"/>
      <c r="E33" s="50"/>
      <c r="F33" s="21"/>
      <c r="G33" s="15"/>
      <c r="H33" s="21">
        <v>0</v>
      </c>
      <c r="I33" s="15"/>
      <c r="J33" s="15"/>
      <c r="K33" s="15"/>
      <c r="L33" s="15"/>
      <c r="M33" s="16"/>
      <c r="N33" s="7"/>
    </row>
    <row r="34" spans="1:6" ht="4.5" customHeight="1">
      <c r="A34" s="18"/>
      <c r="B34" s="20"/>
      <c r="C34" s="20"/>
      <c r="D34" s="20"/>
      <c r="E34" s="20"/>
      <c r="F34" s="12"/>
    </row>
    <row r="35" spans="1:14" ht="12.75">
      <c r="A35" s="17" t="s">
        <v>29</v>
      </c>
      <c r="B35" s="50" t="s">
        <v>34</v>
      </c>
      <c r="C35" s="50"/>
      <c r="D35" s="50"/>
      <c r="E35" s="50"/>
      <c r="F35" s="21"/>
      <c r="G35" s="15"/>
      <c r="H35" s="21">
        <v>0</v>
      </c>
      <c r="I35" s="15"/>
      <c r="J35" s="15"/>
      <c r="K35" s="15"/>
      <c r="L35" s="15"/>
      <c r="M35" s="16"/>
      <c r="N35" s="7"/>
    </row>
    <row r="36" spans="1:6" ht="4.5" customHeight="1">
      <c r="A36" s="18"/>
      <c r="B36" s="20"/>
      <c r="C36" s="20"/>
      <c r="D36" s="20"/>
      <c r="E36" s="20"/>
      <c r="F36" s="12"/>
    </row>
    <row r="37" spans="1:14" ht="12.75">
      <c r="A37" s="17" t="s">
        <v>30</v>
      </c>
      <c r="B37" s="19" t="s">
        <v>35</v>
      </c>
      <c r="C37" s="19"/>
      <c r="D37" s="19"/>
      <c r="E37" s="19"/>
      <c r="F37" s="21"/>
      <c r="G37" s="15"/>
      <c r="H37" s="21">
        <v>0</v>
      </c>
      <c r="I37" s="15"/>
      <c r="J37" s="15"/>
      <c r="K37" s="15"/>
      <c r="L37" s="15"/>
      <c r="M37" s="16"/>
      <c r="N37" s="7"/>
    </row>
    <row r="38" spans="1:14" ht="12.75">
      <c r="A38" s="22"/>
      <c r="B38" s="23"/>
      <c r="C38" s="23"/>
      <c r="D38" s="23"/>
      <c r="E38" s="23"/>
      <c r="F38" s="24"/>
      <c r="G38" s="25"/>
      <c r="H38" s="24"/>
      <c r="I38" s="25"/>
      <c r="J38" s="25"/>
      <c r="K38" s="25"/>
      <c r="L38" s="25"/>
      <c r="M38" s="25"/>
      <c r="N38" s="7"/>
    </row>
    <row r="39" spans="2:12" ht="12.75">
      <c r="B39" s="82" t="s">
        <v>38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</row>
    <row r="41" spans="2:12" ht="12.75">
      <c r="B41" s="82" t="s">
        <v>36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</row>
  </sheetData>
  <mergeCells count="41">
    <mergeCell ref="B31:G31"/>
    <mergeCell ref="B39:L39"/>
    <mergeCell ref="B41:L41"/>
    <mergeCell ref="E15:E20"/>
    <mergeCell ref="F15:F20"/>
    <mergeCell ref="G15:G20"/>
    <mergeCell ref="H15:H20"/>
    <mergeCell ref="B33:E33"/>
    <mergeCell ref="B35:E35"/>
    <mergeCell ref="I15:I20"/>
    <mergeCell ref="A15:A20"/>
    <mergeCell ref="B15:B20"/>
    <mergeCell ref="C15:C20"/>
    <mergeCell ref="D15:D20"/>
    <mergeCell ref="M12:M13"/>
    <mergeCell ref="E12:E13"/>
    <mergeCell ref="A5:M5"/>
    <mergeCell ref="A6:M6"/>
    <mergeCell ref="A8:M8"/>
    <mergeCell ref="A9:M9"/>
    <mergeCell ref="A10:M10"/>
    <mergeCell ref="A12:A13"/>
    <mergeCell ref="B12:B13"/>
    <mergeCell ref="C12:C13"/>
    <mergeCell ref="D12:D13"/>
    <mergeCell ref="F12:F13"/>
    <mergeCell ref="G12:I12"/>
    <mergeCell ref="J12:L12"/>
    <mergeCell ref="A21:A26"/>
    <mergeCell ref="B21:B26"/>
    <mergeCell ref="C21:C26"/>
    <mergeCell ref="D21:D26"/>
    <mergeCell ref="M21:M26"/>
    <mergeCell ref="B27:E27"/>
    <mergeCell ref="B29:E29"/>
    <mergeCell ref="M15:M20"/>
    <mergeCell ref="E21:E26"/>
    <mergeCell ref="F21:F26"/>
    <mergeCell ref="G21:G26"/>
    <mergeCell ref="H21:H26"/>
    <mergeCell ref="I21:I26"/>
  </mergeCells>
  <printOptions/>
  <pageMargins left="0.77" right="0.2" top="0.52" bottom="0.3" header="0.33" footer="0.25"/>
  <pageSetup fitToHeight="1" fitToWidth="1"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7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4"/>
    </row>
    <row r="6" spans="1:14" ht="13.5">
      <c r="A6" s="58" t="s">
        <v>64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"/>
    </row>
    <row r="7" ht="9" customHeight="1">
      <c r="N7" s="5" t="s">
        <v>17</v>
      </c>
    </row>
    <row r="8" spans="1:14" ht="13.5">
      <c r="A8" s="59" t="s">
        <v>18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6"/>
    </row>
    <row r="9" spans="1:14" s="34" customFormat="1" ht="13.5">
      <c r="A9" s="60" t="s">
        <v>65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33"/>
    </row>
    <row r="10" spans="1:14" ht="13.5">
      <c r="A10" s="55" t="s">
        <v>19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6"/>
    </row>
    <row r="11" ht="13.5">
      <c r="N11" s="5"/>
    </row>
    <row r="12" spans="1:14" s="8" customFormat="1" ht="35.25" customHeight="1">
      <c r="A12" s="56" t="s">
        <v>16</v>
      </c>
      <c r="B12" s="56" t="s">
        <v>4</v>
      </c>
      <c r="C12" s="56" t="s">
        <v>21</v>
      </c>
      <c r="D12" s="56" t="s">
        <v>6</v>
      </c>
      <c r="E12" s="56" t="s">
        <v>5</v>
      </c>
      <c r="F12" s="56" t="s">
        <v>7</v>
      </c>
      <c r="G12" s="56" t="s">
        <v>8</v>
      </c>
      <c r="H12" s="56"/>
      <c r="I12" s="56"/>
      <c r="J12" s="56" t="s">
        <v>12</v>
      </c>
      <c r="K12" s="56"/>
      <c r="L12" s="56"/>
      <c r="M12" s="56" t="s">
        <v>15</v>
      </c>
      <c r="N12" s="7" t="s">
        <v>20</v>
      </c>
    </row>
    <row r="13" spans="1:14" s="8" customFormat="1" ht="29.25">
      <c r="A13" s="56"/>
      <c r="B13" s="56"/>
      <c r="C13" s="56"/>
      <c r="D13" s="56"/>
      <c r="E13" s="56"/>
      <c r="F13" s="56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6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52" t="s">
        <v>22</v>
      </c>
      <c r="B15" s="61">
        <v>42688</v>
      </c>
      <c r="C15" s="64">
        <v>6</v>
      </c>
      <c r="D15" s="67" t="s">
        <v>39</v>
      </c>
      <c r="E15" s="70" t="s">
        <v>37</v>
      </c>
      <c r="F15" s="73" t="s">
        <v>23</v>
      </c>
      <c r="G15" s="76" t="s">
        <v>40</v>
      </c>
      <c r="H15" s="79">
        <v>125000</v>
      </c>
      <c r="I15" s="70" t="s">
        <v>41</v>
      </c>
      <c r="J15" s="26" t="s">
        <v>24</v>
      </c>
      <c r="K15" s="35" t="s">
        <v>48</v>
      </c>
      <c r="L15" s="29">
        <v>125000</v>
      </c>
      <c r="M15" s="46">
        <f>SUM(L15-L16+L17-L18+L19-L20)</f>
        <v>0</v>
      </c>
      <c r="N15" s="7"/>
    </row>
    <row r="16" spans="1:14" s="8" customFormat="1" ht="18.75" customHeight="1">
      <c r="A16" s="53"/>
      <c r="B16" s="62"/>
      <c r="C16" s="65"/>
      <c r="D16" s="68"/>
      <c r="E16" s="71"/>
      <c r="F16" s="74"/>
      <c r="G16" s="77"/>
      <c r="H16" s="80"/>
      <c r="I16" s="71"/>
      <c r="J16" s="27" t="s">
        <v>25</v>
      </c>
      <c r="K16" s="32" t="s">
        <v>46</v>
      </c>
      <c r="L16" s="30">
        <v>99300</v>
      </c>
      <c r="M16" s="47"/>
      <c r="N16" s="7"/>
    </row>
    <row r="17" spans="1:14" s="8" customFormat="1" ht="19.5" customHeight="1">
      <c r="A17" s="53"/>
      <c r="B17" s="62"/>
      <c r="C17" s="65"/>
      <c r="D17" s="68"/>
      <c r="E17" s="71"/>
      <c r="F17" s="74"/>
      <c r="G17" s="77"/>
      <c r="H17" s="80"/>
      <c r="I17" s="71"/>
      <c r="J17" s="27" t="s">
        <v>24</v>
      </c>
      <c r="K17" s="32" t="s">
        <v>47</v>
      </c>
      <c r="L17" s="30">
        <v>28000</v>
      </c>
      <c r="M17" s="47"/>
      <c r="N17" s="7"/>
    </row>
    <row r="18" spans="1:14" s="8" customFormat="1" ht="18" customHeight="1">
      <c r="A18" s="53"/>
      <c r="B18" s="62"/>
      <c r="C18" s="65"/>
      <c r="D18" s="68"/>
      <c r="E18" s="71"/>
      <c r="F18" s="74"/>
      <c r="G18" s="77"/>
      <c r="H18" s="80"/>
      <c r="I18" s="71"/>
      <c r="J18" s="27" t="s">
        <v>25</v>
      </c>
      <c r="K18" s="32">
        <v>42780</v>
      </c>
      <c r="L18" s="30">
        <v>40700</v>
      </c>
      <c r="M18" s="47"/>
      <c r="N18" s="7"/>
    </row>
    <row r="19" spans="1:14" s="8" customFormat="1" ht="19.5" customHeight="1">
      <c r="A19" s="53"/>
      <c r="B19" s="62"/>
      <c r="C19" s="65"/>
      <c r="D19" s="68"/>
      <c r="E19" s="71"/>
      <c r="F19" s="74"/>
      <c r="G19" s="77"/>
      <c r="H19" s="80"/>
      <c r="I19" s="71"/>
      <c r="J19" s="27" t="s">
        <v>24</v>
      </c>
      <c r="K19" s="32" t="s">
        <v>50</v>
      </c>
      <c r="L19" s="30">
        <v>35000</v>
      </c>
      <c r="M19" s="47"/>
      <c r="N19" s="7"/>
    </row>
    <row r="20" spans="1:14" s="8" customFormat="1" ht="18" customHeight="1">
      <c r="A20" s="54"/>
      <c r="B20" s="63"/>
      <c r="C20" s="66"/>
      <c r="D20" s="69"/>
      <c r="E20" s="72"/>
      <c r="F20" s="75"/>
      <c r="G20" s="78"/>
      <c r="H20" s="81"/>
      <c r="I20" s="72"/>
      <c r="J20" s="28" t="s">
        <v>25</v>
      </c>
      <c r="K20" s="32" t="s">
        <v>51</v>
      </c>
      <c r="L20" s="31">
        <v>48000</v>
      </c>
      <c r="M20" s="48"/>
      <c r="N20" s="7"/>
    </row>
    <row r="21" spans="1:14" s="8" customFormat="1" ht="18" customHeight="1">
      <c r="A21" s="52" t="s">
        <v>27</v>
      </c>
      <c r="B21" s="61">
        <v>42870</v>
      </c>
      <c r="C21" s="64">
        <v>7</v>
      </c>
      <c r="D21" s="67" t="s">
        <v>54</v>
      </c>
      <c r="E21" s="70" t="s">
        <v>37</v>
      </c>
      <c r="F21" s="73" t="s">
        <v>23</v>
      </c>
      <c r="G21" s="76" t="s">
        <v>55</v>
      </c>
      <c r="H21" s="79">
        <v>125000</v>
      </c>
      <c r="I21" s="70" t="s">
        <v>56</v>
      </c>
      <c r="J21" s="26" t="s">
        <v>24</v>
      </c>
      <c r="K21" s="35">
        <v>42927</v>
      </c>
      <c r="L21" s="29">
        <v>5000</v>
      </c>
      <c r="M21" s="46">
        <f>SUM(L21-L22+L23-L24+L25-L26)</f>
        <v>0</v>
      </c>
      <c r="N21" s="7"/>
    </row>
    <row r="22" spans="1:14" s="8" customFormat="1" ht="18.75" customHeight="1">
      <c r="A22" s="53"/>
      <c r="B22" s="62"/>
      <c r="C22" s="65"/>
      <c r="D22" s="68"/>
      <c r="E22" s="71"/>
      <c r="F22" s="74"/>
      <c r="G22" s="77"/>
      <c r="H22" s="80"/>
      <c r="I22" s="71"/>
      <c r="J22" s="27" t="s">
        <v>25</v>
      </c>
      <c r="K22" s="32">
        <v>42929</v>
      </c>
      <c r="L22" s="30">
        <v>5000</v>
      </c>
      <c r="M22" s="47"/>
      <c r="N22" s="7"/>
    </row>
    <row r="23" spans="1:14" s="8" customFormat="1" ht="19.5" customHeight="1">
      <c r="A23" s="53"/>
      <c r="B23" s="62"/>
      <c r="C23" s="65"/>
      <c r="D23" s="68"/>
      <c r="E23" s="71"/>
      <c r="F23" s="74"/>
      <c r="G23" s="77"/>
      <c r="H23" s="80"/>
      <c r="I23" s="71"/>
      <c r="J23" s="27" t="s">
        <v>24</v>
      </c>
      <c r="K23" s="32">
        <v>42989</v>
      </c>
      <c r="L23" s="30">
        <v>10000</v>
      </c>
      <c r="M23" s="47"/>
      <c r="N23" s="7"/>
    </row>
    <row r="24" spans="1:14" s="8" customFormat="1" ht="18" customHeight="1">
      <c r="A24" s="53"/>
      <c r="B24" s="62"/>
      <c r="C24" s="65"/>
      <c r="D24" s="68"/>
      <c r="E24" s="71"/>
      <c r="F24" s="74"/>
      <c r="G24" s="77"/>
      <c r="H24" s="80"/>
      <c r="I24" s="71"/>
      <c r="J24" s="27" t="s">
        <v>25</v>
      </c>
      <c r="K24" s="32">
        <v>42992</v>
      </c>
      <c r="L24" s="30">
        <v>10000</v>
      </c>
      <c r="M24" s="47"/>
      <c r="N24" s="7"/>
    </row>
    <row r="25" spans="1:14" s="8" customFormat="1" ht="19.5" customHeight="1">
      <c r="A25" s="53"/>
      <c r="B25" s="62"/>
      <c r="C25" s="65"/>
      <c r="D25" s="68"/>
      <c r="E25" s="71"/>
      <c r="F25" s="74"/>
      <c r="G25" s="77"/>
      <c r="H25" s="80"/>
      <c r="I25" s="71"/>
      <c r="J25" s="27" t="s">
        <v>24</v>
      </c>
      <c r="K25" s="32"/>
      <c r="L25" s="30"/>
      <c r="M25" s="47"/>
      <c r="N25" s="7"/>
    </row>
    <row r="26" spans="1:14" s="8" customFormat="1" ht="18" customHeight="1">
      <c r="A26" s="54"/>
      <c r="B26" s="63"/>
      <c r="C26" s="66"/>
      <c r="D26" s="69"/>
      <c r="E26" s="72"/>
      <c r="F26" s="75"/>
      <c r="G26" s="78"/>
      <c r="H26" s="81"/>
      <c r="I26" s="72"/>
      <c r="J26" s="28" t="s">
        <v>25</v>
      </c>
      <c r="K26" s="32"/>
      <c r="L26" s="31"/>
      <c r="M26" s="48"/>
      <c r="N26" s="7"/>
    </row>
    <row r="27" spans="1:14" s="37" customFormat="1" ht="18" customHeight="1">
      <c r="A27" s="73" t="s">
        <v>28</v>
      </c>
      <c r="B27" s="61">
        <v>43049</v>
      </c>
      <c r="C27" s="64">
        <v>8</v>
      </c>
      <c r="D27" s="67" t="s">
        <v>54</v>
      </c>
      <c r="E27" s="70" t="s">
        <v>37</v>
      </c>
      <c r="F27" s="73" t="s">
        <v>23</v>
      </c>
      <c r="G27" s="76" t="s">
        <v>66</v>
      </c>
      <c r="H27" s="79">
        <v>125000</v>
      </c>
      <c r="I27" s="70" t="s">
        <v>67</v>
      </c>
      <c r="J27" s="40" t="s">
        <v>24</v>
      </c>
      <c r="K27" s="43">
        <v>43052</v>
      </c>
      <c r="L27" s="39">
        <v>10000</v>
      </c>
      <c r="M27" s="83">
        <f>SUM(L27-L28+L29-L30+L31-L32)</f>
        <v>0</v>
      </c>
      <c r="N27" s="36"/>
    </row>
    <row r="28" spans="1:14" s="37" customFormat="1" ht="18.75" customHeight="1">
      <c r="A28" s="74"/>
      <c r="B28" s="62"/>
      <c r="C28" s="65"/>
      <c r="D28" s="68"/>
      <c r="E28" s="71"/>
      <c r="F28" s="74"/>
      <c r="G28" s="77"/>
      <c r="H28" s="80"/>
      <c r="I28" s="71"/>
      <c r="J28" s="38" t="s">
        <v>25</v>
      </c>
      <c r="K28" s="44">
        <v>43054</v>
      </c>
      <c r="L28" s="39">
        <v>10000</v>
      </c>
      <c r="M28" s="84"/>
      <c r="N28" s="36"/>
    </row>
    <row r="29" spans="1:14" s="37" customFormat="1" ht="19.5" customHeight="1">
      <c r="A29" s="74"/>
      <c r="B29" s="62"/>
      <c r="C29" s="65"/>
      <c r="D29" s="68"/>
      <c r="E29" s="71"/>
      <c r="F29" s="74"/>
      <c r="G29" s="77"/>
      <c r="H29" s="80"/>
      <c r="I29" s="71"/>
      <c r="J29" s="38" t="s">
        <v>24</v>
      </c>
      <c r="K29" s="44">
        <v>43059</v>
      </c>
      <c r="L29" s="39">
        <v>15000</v>
      </c>
      <c r="M29" s="84"/>
      <c r="N29" s="36"/>
    </row>
    <row r="30" spans="1:14" s="37" customFormat="1" ht="18" customHeight="1">
      <c r="A30" s="74"/>
      <c r="B30" s="62"/>
      <c r="C30" s="65"/>
      <c r="D30" s="68"/>
      <c r="E30" s="71"/>
      <c r="F30" s="74"/>
      <c r="G30" s="77"/>
      <c r="H30" s="80"/>
      <c r="I30" s="71"/>
      <c r="J30" s="38" t="s">
        <v>25</v>
      </c>
      <c r="K30" s="44">
        <v>43061</v>
      </c>
      <c r="L30" s="39">
        <v>15000</v>
      </c>
      <c r="M30" s="84"/>
      <c r="N30" s="36"/>
    </row>
    <row r="31" spans="1:14" s="37" customFormat="1" ht="19.5" customHeight="1">
      <c r="A31" s="74"/>
      <c r="B31" s="62"/>
      <c r="C31" s="65"/>
      <c r="D31" s="68"/>
      <c r="E31" s="71"/>
      <c r="F31" s="74"/>
      <c r="G31" s="77"/>
      <c r="H31" s="80"/>
      <c r="I31" s="71"/>
      <c r="J31" s="38" t="s">
        <v>24</v>
      </c>
      <c r="K31" s="44"/>
      <c r="L31" s="39"/>
      <c r="M31" s="84"/>
      <c r="N31" s="36"/>
    </row>
    <row r="32" spans="1:14" s="37" customFormat="1" ht="18" customHeight="1">
      <c r="A32" s="75"/>
      <c r="B32" s="63"/>
      <c r="C32" s="66"/>
      <c r="D32" s="69"/>
      <c r="E32" s="72"/>
      <c r="F32" s="75"/>
      <c r="G32" s="78"/>
      <c r="H32" s="81"/>
      <c r="I32" s="72"/>
      <c r="J32" s="41" t="s">
        <v>25</v>
      </c>
      <c r="K32" s="45"/>
      <c r="L32" s="42"/>
      <c r="M32" s="85"/>
      <c r="N32" s="36"/>
    </row>
    <row r="33" spans="1:14" ht="12.75">
      <c r="A33" s="13"/>
      <c r="B33" s="49" t="s">
        <v>26</v>
      </c>
      <c r="C33" s="49"/>
      <c r="D33" s="49"/>
      <c r="E33" s="49"/>
      <c r="F33" s="14">
        <f>SUM(M27)</f>
        <v>0</v>
      </c>
      <c r="G33" s="15"/>
      <c r="H33" s="15"/>
      <c r="I33" s="15"/>
      <c r="J33" s="15"/>
      <c r="K33" s="15"/>
      <c r="L33" s="15"/>
      <c r="M33" s="16"/>
      <c r="N33" s="7"/>
    </row>
    <row r="34" spans="1:6" ht="4.5" customHeight="1">
      <c r="A34" s="18"/>
      <c r="B34" s="20"/>
      <c r="C34" s="20"/>
      <c r="D34" s="20"/>
      <c r="E34" s="20"/>
      <c r="F34" s="12"/>
    </row>
    <row r="35" spans="1:14" ht="12.75">
      <c r="A35" s="17" t="s">
        <v>22</v>
      </c>
      <c r="B35" s="50" t="s">
        <v>31</v>
      </c>
      <c r="C35" s="50"/>
      <c r="D35" s="50"/>
      <c r="E35" s="50"/>
      <c r="F35" s="21"/>
      <c r="G35" s="15"/>
      <c r="H35" s="21">
        <v>0</v>
      </c>
      <c r="I35" s="15"/>
      <c r="J35" s="15"/>
      <c r="K35" s="15"/>
      <c r="L35" s="15"/>
      <c r="M35" s="16"/>
      <c r="N35" s="7"/>
    </row>
    <row r="36" spans="1:6" ht="4.5" customHeight="1">
      <c r="A36" s="18"/>
      <c r="B36" s="20"/>
      <c r="C36" s="20"/>
      <c r="D36" s="20"/>
      <c r="E36" s="20"/>
      <c r="F36" s="12"/>
    </row>
    <row r="37" spans="1:14" ht="12.75">
      <c r="A37" s="17" t="s">
        <v>27</v>
      </c>
      <c r="B37" s="51" t="s">
        <v>32</v>
      </c>
      <c r="C37" s="51"/>
      <c r="D37" s="51"/>
      <c r="E37" s="51"/>
      <c r="F37" s="51"/>
      <c r="G37" s="51"/>
      <c r="H37" s="21">
        <v>0</v>
      </c>
      <c r="I37" s="15"/>
      <c r="J37" s="15"/>
      <c r="K37" s="15"/>
      <c r="L37" s="15"/>
      <c r="M37" s="16"/>
      <c r="N37" s="7"/>
    </row>
    <row r="38" spans="1:6" ht="4.5" customHeight="1">
      <c r="A38" s="18"/>
      <c r="B38" s="20"/>
      <c r="C38" s="20"/>
      <c r="D38" s="20"/>
      <c r="E38" s="20"/>
      <c r="F38" s="12"/>
    </row>
    <row r="39" spans="1:14" ht="12.75">
      <c r="A39" s="17" t="s">
        <v>28</v>
      </c>
      <c r="B39" s="50" t="s">
        <v>33</v>
      </c>
      <c r="C39" s="50"/>
      <c r="D39" s="50"/>
      <c r="E39" s="50"/>
      <c r="F39" s="21"/>
      <c r="G39" s="15"/>
      <c r="H39" s="21">
        <v>0</v>
      </c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29</v>
      </c>
      <c r="B41" s="50" t="s">
        <v>34</v>
      </c>
      <c r="C41" s="50"/>
      <c r="D41" s="50"/>
      <c r="E41" s="50"/>
      <c r="F41" s="21"/>
      <c r="G41" s="15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30</v>
      </c>
      <c r="B43" s="19" t="s">
        <v>35</v>
      </c>
      <c r="C43" s="19"/>
      <c r="D43" s="19"/>
      <c r="E43" s="19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14" ht="12.75">
      <c r="A44" s="22"/>
      <c r="B44" s="23"/>
      <c r="C44" s="23"/>
      <c r="D44" s="23"/>
      <c r="E44" s="23"/>
      <c r="F44" s="24"/>
      <c r="G44" s="25"/>
      <c r="H44" s="24"/>
      <c r="I44" s="25"/>
      <c r="J44" s="25"/>
      <c r="K44" s="25"/>
      <c r="L44" s="25"/>
      <c r="M44" s="25"/>
      <c r="N44" s="7"/>
    </row>
    <row r="45" spans="2:12" ht="12.75">
      <c r="B45" s="82" t="s">
        <v>38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</row>
    <row r="47" spans="2:12" ht="12.75">
      <c r="B47" s="82" t="s">
        <v>36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</row>
  </sheetData>
  <mergeCells count="51">
    <mergeCell ref="I27:I32"/>
    <mergeCell ref="M27:M32"/>
    <mergeCell ref="C27:C32"/>
    <mergeCell ref="D27:D32"/>
    <mergeCell ref="E27:E32"/>
    <mergeCell ref="F27:F32"/>
    <mergeCell ref="B39:E39"/>
    <mergeCell ref="B41:E41"/>
    <mergeCell ref="B33:E33"/>
    <mergeCell ref="B35:E35"/>
    <mergeCell ref="B37:G37"/>
    <mergeCell ref="I15:I20"/>
    <mergeCell ref="M15:M20"/>
    <mergeCell ref="I21:I26"/>
    <mergeCell ref="M21:M26"/>
    <mergeCell ref="A5:M5"/>
    <mergeCell ref="A6:M6"/>
    <mergeCell ref="A8:M8"/>
    <mergeCell ref="A9:M9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27:A32"/>
    <mergeCell ref="B27:B32"/>
    <mergeCell ref="E15:E20"/>
    <mergeCell ref="F15:F20"/>
    <mergeCell ref="A15:A20"/>
    <mergeCell ref="B15:B20"/>
    <mergeCell ref="C15:C20"/>
    <mergeCell ref="D15:D20"/>
    <mergeCell ref="G15:G20"/>
    <mergeCell ref="H15:H20"/>
    <mergeCell ref="G27:G32"/>
    <mergeCell ref="H27:H32"/>
    <mergeCell ref="B45:L45"/>
    <mergeCell ref="B47:L47"/>
    <mergeCell ref="A21:A26"/>
    <mergeCell ref="B21:B26"/>
    <mergeCell ref="C21:C26"/>
    <mergeCell ref="D21:D26"/>
    <mergeCell ref="E21:E26"/>
    <mergeCell ref="F21:F26"/>
    <mergeCell ref="G21:G26"/>
    <mergeCell ref="H21:H26"/>
  </mergeCells>
  <printOptions/>
  <pageMargins left="0.5" right="0.33" top="0.6" bottom="0.28" header="0.5" footer="0.2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 topLeftCell="A1">
      <selection activeCell="V22" sqref="V22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7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4"/>
    </row>
    <row r="6" spans="1:14" ht="13.5">
      <c r="A6" s="58" t="s">
        <v>68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"/>
    </row>
    <row r="7" ht="9" customHeight="1">
      <c r="N7" s="5" t="s">
        <v>17</v>
      </c>
    </row>
    <row r="8" spans="1:14" ht="13.5">
      <c r="A8" s="59" t="s">
        <v>18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6"/>
    </row>
    <row r="9" spans="1:14" s="34" customFormat="1" ht="13.5">
      <c r="A9" s="60" t="s">
        <v>69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33"/>
    </row>
    <row r="10" spans="1:14" ht="13.5">
      <c r="A10" s="55" t="s">
        <v>19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6"/>
    </row>
    <row r="11" ht="13.5">
      <c r="N11" s="5"/>
    </row>
    <row r="12" spans="1:14" s="8" customFormat="1" ht="35.25" customHeight="1">
      <c r="A12" s="56" t="s">
        <v>16</v>
      </c>
      <c r="B12" s="56" t="s">
        <v>4</v>
      </c>
      <c r="C12" s="56" t="s">
        <v>21</v>
      </c>
      <c r="D12" s="56" t="s">
        <v>6</v>
      </c>
      <c r="E12" s="56" t="s">
        <v>5</v>
      </c>
      <c r="F12" s="56" t="s">
        <v>7</v>
      </c>
      <c r="G12" s="56" t="s">
        <v>8</v>
      </c>
      <c r="H12" s="56"/>
      <c r="I12" s="56"/>
      <c r="J12" s="56" t="s">
        <v>12</v>
      </c>
      <c r="K12" s="56"/>
      <c r="L12" s="56"/>
      <c r="M12" s="56" t="s">
        <v>15</v>
      </c>
      <c r="N12" s="7" t="s">
        <v>20</v>
      </c>
    </row>
    <row r="13" spans="1:14" s="8" customFormat="1" ht="29.25">
      <c r="A13" s="56"/>
      <c r="B13" s="56"/>
      <c r="C13" s="56"/>
      <c r="D13" s="56"/>
      <c r="E13" s="56"/>
      <c r="F13" s="56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6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52" t="s">
        <v>22</v>
      </c>
      <c r="B15" s="61">
        <v>42688</v>
      </c>
      <c r="C15" s="64">
        <v>6</v>
      </c>
      <c r="D15" s="67" t="s">
        <v>39</v>
      </c>
      <c r="E15" s="70" t="s">
        <v>37</v>
      </c>
      <c r="F15" s="73" t="s">
        <v>23</v>
      </c>
      <c r="G15" s="76" t="s">
        <v>40</v>
      </c>
      <c r="H15" s="79">
        <v>125000</v>
      </c>
      <c r="I15" s="70" t="s">
        <v>41</v>
      </c>
      <c r="J15" s="26" t="s">
        <v>24</v>
      </c>
      <c r="K15" s="35" t="s">
        <v>48</v>
      </c>
      <c r="L15" s="29">
        <v>125000</v>
      </c>
      <c r="M15" s="46">
        <f>SUM(L15-L16+L17-L18+L19-L20)</f>
        <v>0</v>
      </c>
      <c r="N15" s="7"/>
    </row>
    <row r="16" spans="1:14" s="8" customFormat="1" ht="18.75" customHeight="1">
      <c r="A16" s="53"/>
      <c r="B16" s="62"/>
      <c r="C16" s="65"/>
      <c r="D16" s="68"/>
      <c r="E16" s="71"/>
      <c r="F16" s="74"/>
      <c r="G16" s="77"/>
      <c r="H16" s="80"/>
      <c r="I16" s="71"/>
      <c r="J16" s="27" t="s">
        <v>25</v>
      </c>
      <c r="K16" s="32" t="s">
        <v>46</v>
      </c>
      <c r="L16" s="30">
        <v>99300</v>
      </c>
      <c r="M16" s="47"/>
      <c r="N16" s="7"/>
    </row>
    <row r="17" spans="1:14" s="8" customFormat="1" ht="19.5" customHeight="1">
      <c r="A17" s="53"/>
      <c r="B17" s="62"/>
      <c r="C17" s="65"/>
      <c r="D17" s="68"/>
      <c r="E17" s="71"/>
      <c r="F17" s="74"/>
      <c r="G17" s="77"/>
      <c r="H17" s="80"/>
      <c r="I17" s="71"/>
      <c r="J17" s="27" t="s">
        <v>24</v>
      </c>
      <c r="K17" s="32" t="s">
        <v>47</v>
      </c>
      <c r="L17" s="30">
        <v>28000</v>
      </c>
      <c r="M17" s="47"/>
      <c r="N17" s="7"/>
    </row>
    <row r="18" spans="1:14" s="8" customFormat="1" ht="18" customHeight="1">
      <c r="A18" s="53"/>
      <c r="B18" s="62"/>
      <c r="C18" s="65"/>
      <c r="D18" s="68"/>
      <c r="E18" s="71"/>
      <c r="F18" s="74"/>
      <c r="G18" s="77"/>
      <c r="H18" s="80"/>
      <c r="I18" s="71"/>
      <c r="J18" s="27" t="s">
        <v>25</v>
      </c>
      <c r="K18" s="32">
        <v>42780</v>
      </c>
      <c r="L18" s="30">
        <v>40700</v>
      </c>
      <c r="M18" s="47"/>
      <c r="N18" s="7"/>
    </row>
    <row r="19" spans="1:14" s="8" customFormat="1" ht="19.5" customHeight="1">
      <c r="A19" s="53"/>
      <c r="B19" s="62"/>
      <c r="C19" s="65"/>
      <c r="D19" s="68"/>
      <c r="E19" s="71"/>
      <c r="F19" s="74"/>
      <c r="G19" s="77"/>
      <c r="H19" s="80"/>
      <c r="I19" s="71"/>
      <c r="J19" s="27" t="s">
        <v>24</v>
      </c>
      <c r="K19" s="32" t="s">
        <v>50</v>
      </c>
      <c r="L19" s="30">
        <v>35000</v>
      </c>
      <c r="M19" s="47"/>
      <c r="N19" s="7"/>
    </row>
    <row r="20" spans="1:14" s="8" customFormat="1" ht="18" customHeight="1">
      <c r="A20" s="54"/>
      <c r="B20" s="63"/>
      <c r="C20" s="66"/>
      <c r="D20" s="69"/>
      <c r="E20" s="72"/>
      <c r="F20" s="75"/>
      <c r="G20" s="78"/>
      <c r="H20" s="81"/>
      <c r="I20" s="72"/>
      <c r="J20" s="28" t="s">
        <v>25</v>
      </c>
      <c r="K20" s="32" t="s">
        <v>51</v>
      </c>
      <c r="L20" s="31">
        <v>48000</v>
      </c>
      <c r="M20" s="48"/>
      <c r="N20" s="7"/>
    </row>
    <row r="21" spans="1:14" s="8" customFormat="1" ht="18" customHeight="1">
      <c r="A21" s="52" t="s">
        <v>27</v>
      </c>
      <c r="B21" s="61">
        <v>42870</v>
      </c>
      <c r="C21" s="64">
        <v>7</v>
      </c>
      <c r="D21" s="67" t="s">
        <v>54</v>
      </c>
      <c r="E21" s="70" t="s">
        <v>37</v>
      </c>
      <c r="F21" s="73" t="s">
        <v>23</v>
      </c>
      <c r="G21" s="76" t="s">
        <v>55</v>
      </c>
      <c r="H21" s="79">
        <v>125000</v>
      </c>
      <c r="I21" s="70" t="s">
        <v>56</v>
      </c>
      <c r="J21" s="26" t="s">
        <v>24</v>
      </c>
      <c r="K21" s="35">
        <v>42927</v>
      </c>
      <c r="L21" s="29">
        <v>5000</v>
      </c>
      <c r="M21" s="46">
        <f>SUM(L21-L22+L23-L24+L25-L26)</f>
        <v>0</v>
      </c>
      <c r="N21" s="7"/>
    </row>
    <row r="22" spans="1:14" s="8" customFormat="1" ht="18.75" customHeight="1">
      <c r="A22" s="53"/>
      <c r="B22" s="62"/>
      <c r="C22" s="65"/>
      <c r="D22" s="68"/>
      <c r="E22" s="71"/>
      <c r="F22" s="74"/>
      <c r="G22" s="77"/>
      <c r="H22" s="80"/>
      <c r="I22" s="71"/>
      <c r="J22" s="27" t="s">
        <v>25</v>
      </c>
      <c r="K22" s="32">
        <v>42929</v>
      </c>
      <c r="L22" s="30">
        <v>5000</v>
      </c>
      <c r="M22" s="47"/>
      <c r="N22" s="7"/>
    </row>
    <row r="23" spans="1:14" s="8" customFormat="1" ht="19.5" customHeight="1">
      <c r="A23" s="53"/>
      <c r="B23" s="62"/>
      <c r="C23" s="65"/>
      <c r="D23" s="68"/>
      <c r="E23" s="71"/>
      <c r="F23" s="74"/>
      <c r="G23" s="77"/>
      <c r="H23" s="80"/>
      <c r="I23" s="71"/>
      <c r="J23" s="27" t="s">
        <v>24</v>
      </c>
      <c r="K23" s="32">
        <v>42989</v>
      </c>
      <c r="L23" s="30">
        <v>10000</v>
      </c>
      <c r="M23" s="47"/>
      <c r="N23" s="7"/>
    </row>
    <row r="24" spans="1:14" s="8" customFormat="1" ht="18" customHeight="1">
      <c r="A24" s="53"/>
      <c r="B24" s="62"/>
      <c r="C24" s="65"/>
      <c r="D24" s="68"/>
      <c r="E24" s="71"/>
      <c r="F24" s="74"/>
      <c r="G24" s="77"/>
      <c r="H24" s="80"/>
      <c r="I24" s="71"/>
      <c r="J24" s="27" t="s">
        <v>25</v>
      </c>
      <c r="K24" s="32">
        <v>42992</v>
      </c>
      <c r="L24" s="30">
        <v>10000</v>
      </c>
      <c r="M24" s="47"/>
      <c r="N24" s="7"/>
    </row>
    <row r="25" spans="1:14" s="8" customFormat="1" ht="19.5" customHeight="1">
      <c r="A25" s="53"/>
      <c r="B25" s="62"/>
      <c r="C25" s="65"/>
      <c r="D25" s="68"/>
      <c r="E25" s="71"/>
      <c r="F25" s="74"/>
      <c r="G25" s="77"/>
      <c r="H25" s="80"/>
      <c r="I25" s="71"/>
      <c r="J25" s="27" t="s">
        <v>24</v>
      </c>
      <c r="K25" s="32"/>
      <c r="L25" s="30"/>
      <c r="M25" s="47"/>
      <c r="N25" s="7"/>
    </row>
    <row r="26" spans="1:14" s="8" customFormat="1" ht="18" customHeight="1">
      <c r="A26" s="54"/>
      <c r="B26" s="63"/>
      <c r="C26" s="66"/>
      <c r="D26" s="69"/>
      <c r="E26" s="72"/>
      <c r="F26" s="75"/>
      <c r="G26" s="78"/>
      <c r="H26" s="81"/>
      <c r="I26" s="72"/>
      <c r="J26" s="28" t="s">
        <v>25</v>
      </c>
      <c r="K26" s="32"/>
      <c r="L26" s="31"/>
      <c r="M26" s="48"/>
      <c r="N26" s="7"/>
    </row>
    <row r="27" spans="1:14" s="37" customFormat="1" ht="18" customHeight="1">
      <c r="A27" s="73" t="s">
        <v>28</v>
      </c>
      <c r="B27" s="61">
        <v>43049</v>
      </c>
      <c r="C27" s="64">
        <v>8</v>
      </c>
      <c r="D27" s="67" t="s">
        <v>54</v>
      </c>
      <c r="E27" s="70" t="s">
        <v>37</v>
      </c>
      <c r="F27" s="73" t="s">
        <v>23</v>
      </c>
      <c r="G27" s="76" t="s">
        <v>66</v>
      </c>
      <c r="H27" s="79">
        <v>125000</v>
      </c>
      <c r="I27" s="70" t="s">
        <v>67</v>
      </c>
      <c r="J27" s="40" t="s">
        <v>24</v>
      </c>
      <c r="K27" s="43">
        <v>43052</v>
      </c>
      <c r="L27" s="39">
        <v>10000</v>
      </c>
      <c r="M27" s="83">
        <f>SUM(L27-L28+L29-L30+L31-L32)</f>
        <v>125000</v>
      </c>
      <c r="N27" s="36"/>
    </row>
    <row r="28" spans="1:14" s="37" customFormat="1" ht="18.75" customHeight="1">
      <c r="A28" s="74"/>
      <c r="B28" s="62"/>
      <c r="C28" s="65"/>
      <c r="D28" s="68"/>
      <c r="E28" s="71"/>
      <c r="F28" s="74"/>
      <c r="G28" s="77"/>
      <c r="H28" s="80"/>
      <c r="I28" s="71"/>
      <c r="J28" s="38" t="s">
        <v>25</v>
      </c>
      <c r="K28" s="44">
        <v>43054</v>
      </c>
      <c r="L28" s="39">
        <v>10000</v>
      </c>
      <c r="M28" s="84"/>
      <c r="N28" s="36"/>
    </row>
    <row r="29" spans="1:14" s="37" customFormat="1" ht="19.5" customHeight="1">
      <c r="A29" s="74"/>
      <c r="B29" s="62"/>
      <c r="C29" s="65"/>
      <c r="D29" s="68"/>
      <c r="E29" s="71"/>
      <c r="F29" s="74"/>
      <c r="G29" s="77"/>
      <c r="H29" s="80"/>
      <c r="I29" s="71"/>
      <c r="J29" s="38" t="s">
        <v>24</v>
      </c>
      <c r="K29" s="44">
        <v>43059</v>
      </c>
      <c r="L29" s="39">
        <v>15000</v>
      </c>
      <c r="M29" s="84"/>
      <c r="N29" s="36"/>
    </row>
    <row r="30" spans="1:14" s="37" customFormat="1" ht="18" customHeight="1">
      <c r="A30" s="74"/>
      <c r="B30" s="62"/>
      <c r="C30" s="65"/>
      <c r="D30" s="68"/>
      <c r="E30" s="71"/>
      <c r="F30" s="74"/>
      <c r="G30" s="77"/>
      <c r="H30" s="80"/>
      <c r="I30" s="71"/>
      <c r="J30" s="38" t="s">
        <v>25</v>
      </c>
      <c r="K30" s="44">
        <v>43061</v>
      </c>
      <c r="L30" s="39">
        <v>15000</v>
      </c>
      <c r="M30" s="84"/>
      <c r="N30" s="36"/>
    </row>
    <row r="31" spans="1:14" s="37" customFormat="1" ht="19.5" customHeight="1">
      <c r="A31" s="74"/>
      <c r="B31" s="62"/>
      <c r="C31" s="65"/>
      <c r="D31" s="68"/>
      <c r="E31" s="71"/>
      <c r="F31" s="74"/>
      <c r="G31" s="77"/>
      <c r="H31" s="80"/>
      <c r="I31" s="71"/>
      <c r="J31" s="38" t="s">
        <v>24</v>
      </c>
      <c r="K31" s="44">
        <v>43094</v>
      </c>
      <c r="L31" s="39">
        <v>125000</v>
      </c>
      <c r="M31" s="84"/>
      <c r="N31" s="36"/>
    </row>
    <row r="32" spans="1:14" s="37" customFormat="1" ht="18" customHeight="1">
      <c r="A32" s="75"/>
      <c r="B32" s="63"/>
      <c r="C32" s="66"/>
      <c r="D32" s="69"/>
      <c r="E32" s="72"/>
      <c r="F32" s="75"/>
      <c r="G32" s="78"/>
      <c r="H32" s="81"/>
      <c r="I32" s="72"/>
      <c r="J32" s="41" t="s">
        <v>25</v>
      </c>
      <c r="K32" s="45"/>
      <c r="L32" s="42"/>
      <c r="M32" s="85"/>
      <c r="N32" s="36"/>
    </row>
    <row r="33" spans="1:14" ht="12.75">
      <c r="A33" s="13"/>
      <c r="B33" s="49" t="s">
        <v>26</v>
      </c>
      <c r="C33" s="49"/>
      <c r="D33" s="49"/>
      <c r="E33" s="49"/>
      <c r="F33" s="14">
        <f>SUM(M27)</f>
        <v>125000</v>
      </c>
      <c r="G33" s="15"/>
      <c r="H33" s="15"/>
      <c r="I33" s="15"/>
      <c r="J33" s="15"/>
      <c r="K33" s="15"/>
      <c r="L33" s="15"/>
      <c r="M33" s="16"/>
      <c r="N33" s="7"/>
    </row>
    <row r="34" spans="1:6" ht="4.5" customHeight="1">
      <c r="A34" s="18"/>
      <c r="B34" s="20"/>
      <c r="C34" s="20"/>
      <c r="D34" s="20"/>
      <c r="E34" s="20"/>
      <c r="F34" s="12"/>
    </row>
    <row r="35" spans="1:14" ht="12.75">
      <c r="A35" s="17" t="s">
        <v>22</v>
      </c>
      <c r="B35" s="50" t="s">
        <v>31</v>
      </c>
      <c r="C35" s="50"/>
      <c r="D35" s="50"/>
      <c r="E35" s="50"/>
      <c r="F35" s="21"/>
      <c r="G35" s="15"/>
      <c r="H35" s="21">
        <v>0</v>
      </c>
      <c r="I35" s="15"/>
      <c r="J35" s="15"/>
      <c r="K35" s="15"/>
      <c r="L35" s="15"/>
      <c r="M35" s="16"/>
      <c r="N35" s="7"/>
    </row>
    <row r="36" spans="1:6" ht="4.5" customHeight="1">
      <c r="A36" s="18"/>
      <c r="B36" s="20"/>
      <c r="C36" s="20"/>
      <c r="D36" s="20"/>
      <c r="E36" s="20"/>
      <c r="F36" s="12"/>
    </row>
    <row r="37" spans="1:14" ht="12.75">
      <c r="A37" s="17" t="s">
        <v>27</v>
      </c>
      <c r="B37" s="51" t="s">
        <v>32</v>
      </c>
      <c r="C37" s="51"/>
      <c r="D37" s="51"/>
      <c r="E37" s="51"/>
      <c r="F37" s="51"/>
      <c r="G37" s="51"/>
      <c r="H37" s="21">
        <v>0</v>
      </c>
      <c r="I37" s="15"/>
      <c r="J37" s="15"/>
      <c r="K37" s="15"/>
      <c r="L37" s="15"/>
      <c r="M37" s="16"/>
      <c r="N37" s="7"/>
    </row>
    <row r="38" spans="1:6" ht="4.5" customHeight="1">
      <c r="A38" s="18"/>
      <c r="B38" s="20"/>
      <c r="C38" s="20"/>
      <c r="D38" s="20"/>
      <c r="E38" s="20"/>
      <c r="F38" s="12"/>
    </row>
    <row r="39" spans="1:14" ht="12.75">
      <c r="A39" s="17" t="s">
        <v>28</v>
      </c>
      <c r="B39" s="50" t="s">
        <v>33</v>
      </c>
      <c r="C39" s="50"/>
      <c r="D39" s="50"/>
      <c r="E39" s="50"/>
      <c r="F39" s="21"/>
      <c r="G39" s="15"/>
      <c r="H39" s="21">
        <v>0</v>
      </c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29</v>
      </c>
      <c r="B41" s="50" t="s">
        <v>34</v>
      </c>
      <c r="C41" s="50"/>
      <c r="D41" s="50"/>
      <c r="E41" s="50"/>
      <c r="F41" s="21"/>
      <c r="G41" s="15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30</v>
      </c>
      <c r="B43" s="19" t="s">
        <v>35</v>
      </c>
      <c r="C43" s="19"/>
      <c r="D43" s="19"/>
      <c r="E43" s="19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14" ht="12.75">
      <c r="A44" s="22"/>
      <c r="B44" s="23"/>
      <c r="C44" s="23"/>
      <c r="D44" s="23"/>
      <c r="E44" s="23"/>
      <c r="F44" s="24"/>
      <c r="G44" s="25"/>
      <c r="H44" s="24"/>
      <c r="I44" s="25"/>
      <c r="J44" s="25"/>
      <c r="K44" s="25"/>
      <c r="L44" s="25"/>
      <c r="M44" s="25"/>
      <c r="N44" s="7"/>
    </row>
    <row r="45" spans="2:12" ht="12.75">
      <c r="B45" s="82" t="s">
        <v>38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</row>
    <row r="47" spans="2:12" ht="12.75">
      <c r="B47" s="82" t="s">
        <v>36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</row>
  </sheetData>
  <mergeCells count="51">
    <mergeCell ref="I27:I32"/>
    <mergeCell ref="M27:M32"/>
    <mergeCell ref="B33:E33"/>
    <mergeCell ref="B35:E35"/>
    <mergeCell ref="I21:I26"/>
    <mergeCell ref="M21:M26"/>
    <mergeCell ref="A27:A32"/>
    <mergeCell ref="B27:B32"/>
    <mergeCell ref="C27:C32"/>
    <mergeCell ref="D27:D32"/>
    <mergeCell ref="E27:E32"/>
    <mergeCell ref="F27:F32"/>
    <mergeCell ref="G27:G32"/>
    <mergeCell ref="H27:H32"/>
    <mergeCell ref="I15:I20"/>
    <mergeCell ref="M15:M20"/>
    <mergeCell ref="A21:A26"/>
    <mergeCell ref="B21:B26"/>
    <mergeCell ref="C21:C26"/>
    <mergeCell ref="D21:D26"/>
    <mergeCell ref="E21:E26"/>
    <mergeCell ref="F21:F26"/>
    <mergeCell ref="G21:G26"/>
    <mergeCell ref="H21:H26"/>
    <mergeCell ref="B45:L45"/>
    <mergeCell ref="B47:L47"/>
    <mergeCell ref="B39:E39"/>
    <mergeCell ref="B41:E41"/>
    <mergeCell ref="B37:G37"/>
    <mergeCell ref="E15:E20"/>
    <mergeCell ref="F15:F20"/>
    <mergeCell ref="G15:G20"/>
    <mergeCell ref="H15:H20"/>
    <mergeCell ref="A15:A20"/>
    <mergeCell ref="B15:B20"/>
    <mergeCell ref="C15:C20"/>
    <mergeCell ref="D15:D20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5:M5"/>
    <mergeCell ref="A6:M6"/>
    <mergeCell ref="A8:M8"/>
    <mergeCell ref="A9:M9"/>
  </mergeCells>
  <printOptions/>
  <pageMargins left="0.47" right="0.2" top="0.63" bottom="0.27" header="0.5" footer="0.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workbookViewId="0" topLeftCell="A1">
      <selection activeCell="F47" sqref="F47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7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4"/>
    </row>
    <row r="6" spans="1:14" ht="13.5">
      <c r="A6" s="58" t="s">
        <v>44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"/>
    </row>
    <row r="7" ht="9" customHeight="1">
      <c r="N7" s="5" t="s">
        <v>17</v>
      </c>
    </row>
    <row r="8" spans="1:14" ht="13.5">
      <c r="A8" s="59" t="s">
        <v>18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6"/>
    </row>
    <row r="9" spans="1:14" s="34" customFormat="1" ht="13.5">
      <c r="A9" s="60" t="s">
        <v>45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33"/>
    </row>
    <row r="10" spans="1:14" ht="13.5">
      <c r="A10" s="55" t="s">
        <v>19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6"/>
    </row>
    <row r="11" ht="13.5">
      <c r="N11" s="5"/>
    </row>
    <row r="12" spans="1:14" s="8" customFormat="1" ht="35.25" customHeight="1">
      <c r="A12" s="56" t="s">
        <v>16</v>
      </c>
      <c r="B12" s="56" t="s">
        <v>4</v>
      </c>
      <c r="C12" s="56" t="s">
        <v>21</v>
      </c>
      <c r="D12" s="56" t="s">
        <v>6</v>
      </c>
      <c r="E12" s="56" t="s">
        <v>5</v>
      </c>
      <c r="F12" s="56" t="s">
        <v>7</v>
      </c>
      <c r="G12" s="56" t="s">
        <v>8</v>
      </c>
      <c r="H12" s="56"/>
      <c r="I12" s="56"/>
      <c r="J12" s="56" t="s">
        <v>12</v>
      </c>
      <c r="K12" s="56"/>
      <c r="L12" s="56"/>
      <c r="M12" s="56" t="s">
        <v>15</v>
      </c>
      <c r="N12" s="7" t="s">
        <v>20</v>
      </c>
    </row>
    <row r="13" spans="1:14" s="8" customFormat="1" ht="29.25">
      <c r="A13" s="56"/>
      <c r="B13" s="56"/>
      <c r="C13" s="56"/>
      <c r="D13" s="56"/>
      <c r="E13" s="56"/>
      <c r="F13" s="56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6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52" t="s">
        <v>22</v>
      </c>
      <c r="B15" s="61">
        <v>42688</v>
      </c>
      <c r="C15" s="64">
        <v>6</v>
      </c>
      <c r="D15" s="67" t="s">
        <v>39</v>
      </c>
      <c r="E15" s="70" t="s">
        <v>37</v>
      </c>
      <c r="F15" s="73" t="s">
        <v>23</v>
      </c>
      <c r="G15" s="76" t="s">
        <v>40</v>
      </c>
      <c r="H15" s="79">
        <v>125000</v>
      </c>
      <c r="I15" s="70" t="s">
        <v>41</v>
      </c>
      <c r="J15" s="26" t="s">
        <v>24</v>
      </c>
      <c r="K15" s="35" t="s">
        <v>48</v>
      </c>
      <c r="L15" s="29">
        <v>125000</v>
      </c>
      <c r="M15" s="46">
        <f>SUM(L15-L16+L17-L18+L19-L20)</f>
        <v>13000</v>
      </c>
      <c r="N15" s="7"/>
    </row>
    <row r="16" spans="1:14" s="8" customFormat="1" ht="18.75" customHeight="1">
      <c r="A16" s="53"/>
      <c r="B16" s="62"/>
      <c r="C16" s="65"/>
      <c r="D16" s="68"/>
      <c r="E16" s="71"/>
      <c r="F16" s="74"/>
      <c r="G16" s="77"/>
      <c r="H16" s="80"/>
      <c r="I16" s="71"/>
      <c r="J16" s="27" t="s">
        <v>25</v>
      </c>
      <c r="K16" s="32" t="s">
        <v>46</v>
      </c>
      <c r="L16" s="30">
        <v>99300</v>
      </c>
      <c r="M16" s="47"/>
      <c r="N16" s="7"/>
    </row>
    <row r="17" spans="1:14" s="8" customFormat="1" ht="19.5" customHeight="1">
      <c r="A17" s="53"/>
      <c r="B17" s="62"/>
      <c r="C17" s="65"/>
      <c r="D17" s="68"/>
      <c r="E17" s="71"/>
      <c r="F17" s="74"/>
      <c r="G17" s="77"/>
      <c r="H17" s="80"/>
      <c r="I17" s="71"/>
      <c r="J17" s="27" t="s">
        <v>24</v>
      </c>
      <c r="K17" s="32" t="s">
        <v>47</v>
      </c>
      <c r="L17" s="30">
        <v>28000</v>
      </c>
      <c r="M17" s="47"/>
      <c r="N17" s="7"/>
    </row>
    <row r="18" spans="1:14" s="8" customFormat="1" ht="18" customHeight="1">
      <c r="A18" s="53"/>
      <c r="B18" s="62"/>
      <c r="C18" s="65"/>
      <c r="D18" s="68"/>
      <c r="E18" s="71"/>
      <c r="F18" s="74"/>
      <c r="G18" s="77"/>
      <c r="H18" s="80"/>
      <c r="I18" s="71"/>
      <c r="J18" s="27" t="s">
        <v>25</v>
      </c>
      <c r="K18" s="32">
        <v>42780</v>
      </c>
      <c r="L18" s="30">
        <v>40700</v>
      </c>
      <c r="M18" s="47"/>
      <c r="N18" s="7"/>
    </row>
    <row r="19" spans="1:14" s="8" customFormat="1" ht="19.5" customHeight="1">
      <c r="A19" s="53"/>
      <c r="B19" s="62"/>
      <c r="C19" s="65"/>
      <c r="D19" s="68"/>
      <c r="E19" s="71"/>
      <c r="F19" s="74"/>
      <c r="G19" s="77"/>
      <c r="H19" s="80"/>
      <c r="I19" s="71"/>
      <c r="J19" s="27" t="s">
        <v>24</v>
      </c>
      <c r="K19" s="32"/>
      <c r="L19" s="30"/>
      <c r="M19" s="47"/>
      <c r="N19" s="7"/>
    </row>
    <row r="20" spans="1:14" s="8" customFormat="1" ht="18" customHeight="1">
      <c r="A20" s="54"/>
      <c r="B20" s="63"/>
      <c r="C20" s="66"/>
      <c r="D20" s="69"/>
      <c r="E20" s="72"/>
      <c r="F20" s="75"/>
      <c r="G20" s="78"/>
      <c r="H20" s="81"/>
      <c r="I20" s="72"/>
      <c r="J20" s="28" t="s">
        <v>25</v>
      </c>
      <c r="K20" s="32"/>
      <c r="L20" s="31"/>
      <c r="M20" s="48"/>
      <c r="N20" s="7"/>
    </row>
    <row r="21" spans="1:14" ht="12.75">
      <c r="A21" s="13"/>
      <c r="B21" s="49" t="s">
        <v>26</v>
      </c>
      <c r="C21" s="49"/>
      <c r="D21" s="49"/>
      <c r="E21" s="49"/>
      <c r="F21" s="14">
        <f>M15</f>
        <v>13000</v>
      </c>
      <c r="G21" s="15"/>
      <c r="H21" s="15"/>
      <c r="I21" s="15"/>
      <c r="J21" s="15"/>
      <c r="K21" s="15"/>
      <c r="L21" s="15"/>
      <c r="M21" s="16"/>
      <c r="N21" s="7"/>
    </row>
    <row r="22" spans="1:6" ht="4.5" customHeight="1">
      <c r="A22" s="18"/>
      <c r="B22" s="20"/>
      <c r="C22" s="20"/>
      <c r="D22" s="20"/>
      <c r="E22" s="20"/>
      <c r="F22" s="12"/>
    </row>
    <row r="23" spans="1:14" ht="12.75">
      <c r="A23" s="17" t="s">
        <v>22</v>
      </c>
      <c r="B23" s="50" t="s">
        <v>31</v>
      </c>
      <c r="C23" s="50"/>
      <c r="D23" s="50"/>
      <c r="E23" s="50"/>
      <c r="F23" s="21"/>
      <c r="G23" s="15"/>
      <c r="H23" s="21">
        <v>0</v>
      </c>
      <c r="I23" s="15"/>
      <c r="J23" s="15"/>
      <c r="K23" s="15"/>
      <c r="L23" s="15"/>
      <c r="M23" s="16"/>
      <c r="N23" s="7"/>
    </row>
    <row r="24" spans="1:6" ht="4.5" customHeight="1">
      <c r="A24" s="18"/>
      <c r="B24" s="20"/>
      <c r="C24" s="20"/>
      <c r="D24" s="20"/>
      <c r="E24" s="20"/>
      <c r="F24" s="12"/>
    </row>
    <row r="25" spans="1:14" ht="12.75">
      <c r="A25" s="17" t="s">
        <v>27</v>
      </c>
      <c r="B25" s="51" t="s">
        <v>32</v>
      </c>
      <c r="C25" s="51"/>
      <c r="D25" s="51"/>
      <c r="E25" s="51"/>
      <c r="F25" s="51"/>
      <c r="G25" s="51"/>
      <c r="H25" s="21">
        <v>0</v>
      </c>
      <c r="I25" s="15"/>
      <c r="J25" s="15"/>
      <c r="K25" s="15"/>
      <c r="L25" s="15"/>
      <c r="M25" s="16"/>
      <c r="N25" s="7"/>
    </row>
    <row r="26" spans="1:6" ht="4.5" customHeight="1">
      <c r="A26" s="18"/>
      <c r="B26" s="20"/>
      <c r="C26" s="20"/>
      <c r="D26" s="20"/>
      <c r="E26" s="20"/>
      <c r="F26" s="12"/>
    </row>
    <row r="27" spans="1:14" ht="12.75">
      <c r="A27" s="17" t="s">
        <v>28</v>
      </c>
      <c r="B27" s="50" t="s">
        <v>33</v>
      </c>
      <c r="C27" s="50"/>
      <c r="D27" s="50"/>
      <c r="E27" s="50"/>
      <c r="F27" s="21"/>
      <c r="G27" s="15"/>
      <c r="H27" s="21">
        <v>0</v>
      </c>
      <c r="I27" s="15"/>
      <c r="J27" s="15"/>
      <c r="K27" s="15"/>
      <c r="L27" s="15"/>
      <c r="M27" s="16"/>
      <c r="N27" s="7"/>
    </row>
    <row r="28" spans="1:6" ht="4.5" customHeight="1">
      <c r="A28" s="18"/>
      <c r="B28" s="20"/>
      <c r="C28" s="20"/>
      <c r="D28" s="20"/>
      <c r="E28" s="20"/>
      <c r="F28" s="12"/>
    </row>
    <row r="29" spans="1:14" ht="12.75">
      <c r="A29" s="17" t="s">
        <v>29</v>
      </c>
      <c r="B29" s="50" t="s">
        <v>34</v>
      </c>
      <c r="C29" s="50"/>
      <c r="D29" s="50"/>
      <c r="E29" s="50"/>
      <c r="F29" s="21"/>
      <c r="G29" s="15"/>
      <c r="H29" s="21">
        <v>0</v>
      </c>
      <c r="I29" s="15"/>
      <c r="J29" s="15"/>
      <c r="K29" s="15"/>
      <c r="L29" s="15"/>
      <c r="M29" s="16"/>
      <c r="N29" s="7"/>
    </row>
    <row r="30" spans="1:6" ht="4.5" customHeight="1">
      <c r="A30" s="18"/>
      <c r="B30" s="20"/>
      <c r="C30" s="20"/>
      <c r="D30" s="20"/>
      <c r="E30" s="20"/>
      <c r="F30" s="12"/>
    </row>
    <row r="31" spans="1:14" ht="12.75">
      <c r="A31" s="17" t="s">
        <v>30</v>
      </c>
      <c r="B31" s="19" t="s">
        <v>35</v>
      </c>
      <c r="C31" s="19"/>
      <c r="D31" s="19"/>
      <c r="E31" s="19"/>
      <c r="F31" s="21"/>
      <c r="G31" s="15"/>
      <c r="H31" s="21">
        <v>0</v>
      </c>
      <c r="I31" s="15"/>
      <c r="J31" s="15"/>
      <c r="K31" s="15"/>
      <c r="L31" s="15"/>
      <c r="M31" s="16"/>
      <c r="N31" s="7"/>
    </row>
    <row r="32" spans="1:14" ht="12.75">
      <c r="A32" s="22"/>
      <c r="B32" s="23"/>
      <c r="C32" s="23"/>
      <c r="D32" s="23"/>
      <c r="E32" s="23"/>
      <c r="F32" s="24"/>
      <c r="G32" s="25"/>
      <c r="H32" s="24"/>
      <c r="I32" s="25"/>
      <c r="J32" s="25"/>
      <c r="K32" s="25"/>
      <c r="L32" s="25"/>
      <c r="M32" s="25"/>
      <c r="N32" s="7"/>
    </row>
    <row r="33" spans="2:12" ht="12.75">
      <c r="B33" s="82" t="s">
        <v>38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</row>
    <row r="35" spans="2:12" ht="12.75">
      <c r="B35" s="82" t="s">
        <v>36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</row>
  </sheetData>
  <mergeCells count="31">
    <mergeCell ref="B23:E23"/>
    <mergeCell ref="B25:G25"/>
    <mergeCell ref="B33:L33"/>
    <mergeCell ref="B35:L35"/>
    <mergeCell ref="B27:E27"/>
    <mergeCell ref="B29:E29"/>
    <mergeCell ref="B21:E21"/>
    <mergeCell ref="I15:I20"/>
    <mergeCell ref="M15:M20"/>
    <mergeCell ref="A15:A20"/>
    <mergeCell ref="B15:B20"/>
    <mergeCell ref="C15:C20"/>
    <mergeCell ref="D15:D20"/>
    <mergeCell ref="E15:E20"/>
    <mergeCell ref="F15:F20"/>
    <mergeCell ref="G15:G20"/>
    <mergeCell ref="G12:I12"/>
    <mergeCell ref="A8:M8"/>
    <mergeCell ref="A10:M10"/>
    <mergeCell ref="J12:L12"/>
    <mergeCell ref="M12:M13"/>
    <mergeCell ref="H15:H20"/>
    <mergeCell ref="A5:M5"/>
    <mergeCell ref="A6:M6"/>
    <mergeCell ref="A9:M9"/>
    <mergeCell ref="A12:A13"/>
    <mergeCell ref="B12:B13"/>
    <mergeCell ref="C12:C13"/>
    <mergeCell ref="D12:D13"/>
    <mergeCell ref="E12:E13"/>
    <mergeCell ref="F12:F13"/>
  </mergeCells>
  <printOptions/>
  <pageMargins left="0.2" right="0.19" top="0.39" bottom="0.37" header="0.24" footer="0.26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7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4"/>
    </row>
    <row r="6" spans="1:14" ht="13.5">
      <c r="A6" s="58" t="s">
        <v>49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"/>
    </row>
    <row r="7" ht="9" customHeight="1">
      <c r="N7" s="5" t="s">
        <v>17</v>
      </c>
    </row>
    <row r="8" spans="1:14" ht="13.5">
      <c r="A8" s="59" t="s">
        <v>18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6"/>
    </row>
    <row r="9" spans="1:14" s="34" customFormat="1" ht="13.5">
      <c r="A9" s="60" t="s">
        <v>45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33"/>
    </row>
    <row r="10" spans="1:14" ht="13.5">
      <c r="A10" s="55" t="s">
        <v>19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6"/>
    </row>
    <row r="11" ht="13.5">
      <c r="N11" s="5"/>
    </row>
    <row r="12" spans="1:14" s="8" customFormat="1" ht="35.25" customHeight="1">
      <c r="A12" s="56" t="s">
        <v>16</v>
      </c>
      <c r="B12" s="56" t="s">
        <v>4</v>
      </c>
      <c r="C12" s="56" t="s">
        <v>21</v>
      </c>
      <c r="D12" s="56" t="s">
        <v>6</v>
      </c>
      <c r="E12" s="56" t="s">
        <v>5</v>
      </c>
      <c r="F12" s="56" t="s">
        <v>7</v>
      </c>
      <c r="G12" s="56" t="s">
        <v>8</v>
      </c>
      <c r="H12" s="56"/>
      <c r="I12" s="56"/>
      <c r="J12" s="56" t="s">
        <v>12</v>
      </c>
      <c r="K12" s="56"/>
      <c r="L12" s="56"/>
      <c r="M12" s="56" t="s">
        <v>15</v>
      </c>
      <c r="N12" s="7" t="s">
        <v>20</v>
      </c>
    </row>
    <row r="13" spans="1:14" s="8" customFormat="1" ht="29.25">
      <c r="A13" s="56"/>
      <c r="B13" s="56"/>
      <c r="C13" s="56"/>
      <c r="D13" s="56"/>
      <c r="E13" s="56"/>
      <c r="F13" s="56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6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52" t="s">
        <v>22</v>
      </c>
      <c r="B15" s="61">
        <v>42688</v>
      </c>
      <c r="C15" s="64">
        <v>6</v>
      </c>
      <c r="D15" s="67" t="s">
        <v>39</v>
      </c>
      <c r="E15" s="70" t="s">
        <v>37</v>
      </c>
      <c r="F15" s="73" t="s">
        <v>23</v>
      </c>
      <c r="G15" s="76" t="s">
        <v>40</v>
      </c>
      <c r="H15" s="79">
        <v>125000</v>
      </c>
      <c r="I15" s="70" t="s">
        <v>41</v>
      </c>
      <c r="J15" s="26" t="s">
        <v>24</v>
      </c>
      <c r="K15" s="35" t="s">
        <v>48</v>
      </c>
      <c r="L15" s="29">
        <v>125000</v>
      </c>
      <c r="M15" s="46">
        <f>SUM(L15-L16+L17-L18+L19-L20)</f>
        <v>0</v>
      </c>
      <c r="N15" s="7"/>
    </row>
    <row r="16" spans="1:14" s="8" customFormat="1" ht="18.75" customHeight="1">
      <c r="A16" s="53"/>
      <c r="B16" s="62"/>
      <c r="C16" s="65"/>
      <c r="D16" s="68"/>
      <c r="E16" s="71"/>
      <c r="F16" s="74"/>
      <c r="G16" s="77"/>
      <c r="H16" s="80"/>
      <c r="I16" s="71"/>
      <c r="J16" s="27" t="s">
        <v>25</v>
      </c>
      <c r="K16" s="32" t="s">
        <v>46</v>
      </c>
      <c r="L16" s="30">
        <v>99300</v>
      </c>
      <c r="M16" s="47"/>
      <c r="N16" s="7"/>
    </row>
    <row r="17" spans="1:14" s="8" customFormat="1" ht="19.5" customHeight="1">
      <c r="A17" s="53"/>
      <c r="B17" s="62"/>
      <c r="C17" s="65"/>
      <c r="D17" s="68"/>
      <c r="E17" s="71"/>
      <c r="F17" s="74"/>
      <c r="G17" s="77"/>
      <c r="H17" s="80"/>
      <c r="I17" s="71"/>
      <c r="J17" s="27" t="s">
        <v>24</v>
      </c>
      <c r="K17" s="32" t="s">
        <v>47</v>
      </c>
      <c r="L17" s="30">
        <v>28000</v>
      </c>
      <c r="M17" s="47"/>
      <c r="N17" s="7"/>
    </row>
    <row r="18" spans="1:14" s="8" customFormat="1" ht="18" customHeight="1">
      <c r="A18" s="53"/>
      <c r="B18" s="62"/>
      <c r="C18" s="65"/>
      <c r="D18" s="68"/>
      <c r="E18" s="71"/>
      <c r="F18" s="74"/>
      <c r="G18" s="77"/>
      <c r="H18" s="80"/>
      <c r="I18" s="71"/>
      <c r="J18" s="27" t="s">
        <v>25</v>
      </c>
      <c r="K18" s="32">
        <v>42780</v>
      </c>
      <c r="L18" s="30">
        <v>40700</v>
      </c>
      <c r="M18" s="47"/>
      <c r="N18" s="7"/>
    </row>
    <row r="19" spans="1:14" s="8" customFormat="1" ht="19.5" customHeight="1">
      <c r="A19" s="53"/>
      <c r="B19" s="62"/>
      <c r="C19" s="65"/>
      <c r="D19" s="68"/>
      <c r="E19" s="71"/>
      <c r="F19" s="74"/>
      <c r="G19" s="77"/>
      <c r="H19" s="80"/>
      <c r="I19" s="71"/>
      <c r="J19" s="27" t="s">
        <v>24</v>
      </c>
      <c r="K19" s="32" t="s">
        <v>50</v>
      </c>
      <c r="L19" s="30">
        <v>35000</v>
      </c>
      <c r="M19" s="47"/>
      <c r="N19" s="7"/>
    </row>
    <row r="20" spans="1:14" s="8" customFormat="1" ht="18" customHeight="1">
      <c r="A20" s="54"/>
      <c r="B20" s="63"/>
      <c r="C20" s="66"/>
      <c r="D20" s="69"/>
      <c r="E20" s="72"/>
      <c r="F20" s="75"/>
      <c r="G20" s="78"/>
      <c r="H20" s="81"/>
      <c r="I20" s="72"/>
      <c r="J20" s="28" t="s">
        <v>25</v>
      </c>
      <c r="K20" s="32" t="s">
        <v>51</v>
      </c>
      <c r="L20" s="31">
        <v>48000</v>
      </c>
      <c r="M20" s="48"/>
      <c r="N20" s="7"/>
    </row>
    <row r="21" spans="1:14" ht="12.75">
      <c r="A21" s="13"/>
      <c r="B21" s="49" t="s">
        <v>26</v>
      </c>
      <c r="C21" s="49"/>
      <c r="D21" s="49"/>
      <c r="E21" s="49"/>
      <c r="F21" s="14">
        <f>M15</f>
        <v>0</v>
      </c>
      <c r="G21" s="15"/>
      <c r="H21" s="15"/>
      <c r="I21" s="15"/>
      <c r="J21" s="15"/>
      <c r="K21" s="15"/>
      <c r="L21" s="15"/>
      <c r="M21" s="16"/>
      <c r="N21" s="7"/>
    </row>
    <row r="22" spans="1:6" ht="4.5" customHeight="1">
      <c r="A22" s="18"/>
      <c r="B22" s="20"/>
      <c r="C22" s="20"/>
      <c r="D22" s="20"/>
      <c r="E22" s="20"/>
      <c r="F22" s="12"/>
    </row>
    <row r="23" spans="1:14" ht="12.75">
      <c r="A23" s="17" t="s">
        <v>22</v>
      </c>
      <c r="B23" s="50" t="s">
        <v>31</v>
      </c>
      <c r="C23" s="50"/>
      <c r="D23" s="50"/>
      <c r="E23" s="50"/>
      <c r="F23" s="21"/>
      <c r="G23" s="15"/>
      <c r="H23" s="21">
        <v>0</v>
      </c>
      <c r="I23" s="15"/>
      <c r="J23" s="15"/>
      <c r="K23" s="15"/>
      <c r="L23" s="15"/>
      <c r="M23" s="16"/>
      <c r="N23" s="7"/>
    </row>
    <row r="24" spans="1:6" ht="4.5" customHeight="1">
      <c r="A24" s="18"/>
      <c r="B24" s="20"/>
      <c r="C24" s="20"/>
      <c r="D24" s="20"/>
      <c r="E24" s="20"/>
      <c r="F24" s="12"/>
    </row>
    <row r="25" spans="1:14" ht="12.75">
      <c r="A25" s="17" t="s">
        <v>27</v>
      </c>
      <c r="B25" s="51" t="s">
        <v>32</v>
      </c>
      <c r="C25" s="51"/>
      <c r="D25" s="51"/>
      <c r="E25" s="51"/>
      <c r="F25" s="51"/>
      <c r="G25" s="51"/>
      <c r="H25" s="21">
        <v>0</v>
      </c>
      <c r="I25" s="15"/>
      <c r="J25" s="15"/>
      <c r="K25" s="15"/>
      <c r="L25" s="15"/>
      <c r="M25" s="16"/>
      <c r="N25" s="7"/>
    </row>
    <row r="26" spans="1:6" ht="4.5" customHeight="1">
      <c r="A26" s="18"/>
      <c r="B26" s="20"/>
      <c r="C26" s="20"/>
      <c r="D26" s="20"/>
      <c r="E26" s="20"/>
      <c r="F26" s="12"/>
    </row>
    <row r="27" spans="1:14" ht="12.75">
      <c r="A27" s="17" t="s">
        <v>28</v>
      </c>
      <c r="B27" s="50" t="s">
        <v>33</v>
      </c>
      <c r="C27" s="50"/>
      <c r="D27" s="50"/>
      <c r="E27" s="50"/>
      <c r="F27" s="21"/>
      <c r="G27" s="15"/>
      <c r="H27" s="21">
        <v>0</v>
      </c>
      <c r="I27" s="15"/>
      <c r="J27" s="15"/>
      <c r="K27" s="15"/>
      <c r="L27" s="15"/>
      <c r="M27" s="16"/>
      <c r="N27" s="7"/>
    </row>
    <row r="28" spans="1:6" ht="4.5" customHeight="1">
      <c r="A28" s="18"/>
      <c r="B28" s="20"/>
      <c r="C28" s="20"/>
      <c r="D28" s="20"/>
      <c r="E28" s="20"/>
      <c r="F28" s="12"/>
    </row>
    <row r="29" spans="1:14" ht="12.75">
      <c r="A29" s="17" t="s">
        <v>29</v>
      </c>
      <c r="B29" s="50" t="s">
        <v>34</v>
      </c>
      <c r="C29" s="50"/>
      <c r="D29" s="50"/>
      <c r="E29" s="50"/>
      <c r="F29" s="21"/>
      <c r="G29" s="15"/>
      <c r="H29" s="21">
        <v>0</v>
      </c>
      <c r="I29" s="15"/>
      <c r="J29" s="15"/>
      <c r="K29" s="15"/>
      <c r="L29" s="15"/>
      <c r="M29" s="16"/>
      <c r="N29" s="7"/>
    </row>
    <row r="30" spans="1:6" ht="4.5" customHeight="1">
      <c r="A30" s="18"/>
      <c r="B30" s="20"/>
      <c r="C30" s="20"/>
      <c r="D30" s="20"/>
      <c r="E30" s="20"/>
      <c r="F30" s="12"/>
    </row>
    <row r="31" spans="1:14" ht="12.75">
      <c r="A31" s="17" t="s">
        <v>30</v>
      </c>
      <c r="B31" s="19" t="s">
        <v>35</v>
      </c>
      <c r="C31" s="19"/>
      <c r="D31" s="19"/>
      <c r="E31" s="19"/>
      <c r="F31" s="21"/>
      <c r="G31" s="15"/>
      <c r="H31" s="21">
        <v>0</v>
      </c>
      <c r="I31" s="15"/>
      <c r="J31" s="15"/>
      <c r="K31" s="15"/>
      <c r="L31" s="15"/>
      <c r="M31" s="16"/>
      <c r="N31" s="7"/>
    </row>
    <row r="32" spans="1:14" ht="12.75">
      <c r="A32" s="22"/>
      <c r="B32" s="23"/>
      <c r="C32" s="23"/>
      <c r="D32" s="23"/>
      <c r="E32" s="23"/>
      <c r="F32" s="24"/>
      <c r="G32" s="25"/>
      <c r="H32" s="24"/>
      <c r="I32" s="25"/>
      <c r="J32" s="25"/>
      <c r="K32" s="25"/>
      <c r="L32" s="25"/>
      <c r="M32" s="25"/>
      <c r="N32" s="7"/>
    </row>
    <row r="33" spans="2:12" ht="12.75">
      <c r="B33" s="82" t="s">
        <v>38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</row>
    <row r="35" spans="2:12" ht="12.75">
      <c r="B35" s="82" t="s">
        <v>36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</row>
  </sheetData>
  <mergeCells count="31">
    <mergeCell ref="H15:H20"/>
    <mergeCell ref="A5:M5"/>
    <mergeCell ref="A6:M6"/>
    <mergeCell ref="A9:M9"/>
    <mergeCell ref="A12:A13"/>
    <mergeCell ref="B12:B13"/>
    <mergeCell ref="C12:C13"/>
    <mergeCell ref="D12:D13"/>
    <mergeCell ref="E12:E13"/>
    <mergeCell ref="F12:F13"/>
    <mergeCell ref="G12:I12"/>
    <mergeCell ref="A8:M8"/>
    <mergeCell ref="A10:M10"/>
    <mergeCell ref="J12:L12"/>
    <mergeCell ref="M12:M13"/>
    <mergeCell ref="B21:E21"/>
    <mergeCell ref="I15:I20"/>
    <mergeCell ref="M15:M20"/>
    <mergeCell ref="A15:A20"/>
    <mergeCell ref="B15:B20"/>
    <mergeCell ref="C15:C20"/>
    <mergeCell ref="D15:D20"/>
    <mergeCell ref="E15:E20"/>
    <mergeCell ref="F15:F20"/>
    <mergeCell ref="G15:G20"/>
    <mergeCell ref="B23:E23"/>
    <mergeCell ref="B25:G25"/>
    <mergeCell ref="B33:L33"/>
    <mergeCell ref="B35:L35"/>
    <mergeCell ref="B27:E27"/>
    <mergeCell ref="B29:E29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7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4"/>
    </row>
    <row r="6" spans="1:14" ht="13.5">
      <c r="A6" s="58" t="s">
        <v>52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"/>
    </row>
    <row r="7" ht="9" customHeight="1">
      <c r="N7" s="5" t="s">
        <v>17</v>
      </c>
    </row>
    <row r="8" spans="1:14" ht="13.5">
      <c r="A8" s="59" t="s">
        <v>18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6"/>
    </row>
    <row r="9" spans="1:14" s="34" customFormat="1" ht="13.5">
      <c r="A9" s="60" t="s">
        <v>45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33"/>
    </row>
    <row r="10" spans="1:14" ht="13.5">
      <c r="A10" s="55" t="s">
        <v>19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6"/>
    </row>
    <row r="11" ht="13.5">
      <c r="N11" s="5"/>
    </row>
    <row r="12" spans="1:14" s="8" customFormat="1" ht="35.25" customHeight="1">
      <c r="A12" s="56" t="s">
        <v>16</v>
      </c>
      <c r="B12" s="56" t="s">
        <v>4</v>
      </c>
      <c r="C12" s="56" t="s">
        <v>21</v>
      </c>
      <c r="D12" s="56" t="s">
        <v>6</v>
      </c>
      <c r="E12" s="56" t="s">
        <v>5</v>
      </c>
      <c r="F12" s="56" t="s">
        <v>7</v>
      </c>
      <c r="G12" s="56" t="s">
        <v>8</v>
      </c>
      <c r="H12" s="56"/>
      <c r="I12" s="56"/>
      <c r="J12" s="56" t="s">
        <v>12</v>
      </c>
      <c r="K12" s="56"/>
      <c r="L12" s="56"/>
      <c r="M12" s="56" t="s">
        <v>15</v>
      </c>
      <c r="N12" s="7" t="s">
        <v>20</v>
      </c>
    </row>
    <row r="13" spans="1:14" s="8" customFormat="1" ht="29.25">
      <c r="A13" s="56"/>
      <c r="B13" s="56"/>
      <c r="C13" s="56"/>
      <c r="D13" s="56"/>
      <c r="E13" s="56"/>
      <c r="F13" s="56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6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52" t="s">
        <v>22</v>
      </c>
      <c r="B15" s="61">
        <v>42688</v>
      </c>
      <c r="C15" s="64">
        <v>6</v>
      </c>
      <c r="D15" s="67" t="s">
        <v>39</v>
      </c>
      <c r="E15" s="70" t="s">
        <v>37</v>
      </c>
      <c r="F15" s="73" t="s">
        <v>23</v>
      </c>
      <c r="G15" s="76" t="s">
        <v>40</v>
      </c>
      <c r="H15" s="79">
        <v>125000</v>
      </c>
      <c r="I15" s="70" t="s">
        <v>41</v>
      </c>
      <c r="J15" s="26" t="s">
        <v>24</v>
      </c>
      <c r="K15" s="35" t="s">
        <v>48</v>
      </c>
      <c r="L15" s="29">
        <v>125000</v>
      </c>
      <c r="M15" s="46">
        <f>SUM(L15-L16+L17-L18+L19-L20)</f>
        <v>0</v>
      </c>
      <c r="N15" s="7"/>
    </row>
    <row r="16" spans="1:14" s="8" customFormat="1" ht="18.75" customHeight="1">
      <c r="A16" s="53"/>
      <c r="B16" s="62"/>
      <c r="C16" s="65"/>
      <c r="D16" s="68"/>
      <c r="E16" s="71"/>
      <c r="F16" s="74"/>
      <c r="G16" s="77"/>
      <c r="H16" s="80"/>
      <c r="I16" s="71"/>
      <c r="J16" s="27" t="s">
        <v>25</v>
      </c>
      <c r="K16" s="32" t="s">
        <v>46</v>
      </c>
      <c r="L16" s="30">
        <v>99300</v>
      </c>
      <c r="M16" s="47"/>
      <c r="N16" s="7"/>
    </row>
    <row r="17" spans="1:14" s="8" customFormat="1" ht="19.5" customHeight="1">
      <c r="A17" s="53"/>
      <c r="B17" s="62"/>
      <c r="C17" s="65"/>
      <c r="D17" s="68"/>
      <c r="E17" s="71"/>
      <c r="F17" s="74"/>
      <c r="G17" s="77"/>
      <c r="H17" s="80"/>
      <c r="I17" s="71"/>
      <c r="J17" s="27" t="s">
        <v>24</v>
      </c>
      <c r="K17" s="32" t="s">
        <v>47</v>
      </c>
      <c r="L17" s="30">
        <v>28000</v>
      </c>
      <c r="M17" s="47"/>
      <c r="N17" s="7"/>
    </row>
    <row r="18" spans="1:14" s="8" customFormat="1" ht="18" customHeight="1">
      <c r="A18" s="53"/>
      <c r="B18" s="62"/>
      <c r="C18" s="65"/>
      <c r="D18" s="68"/>
      <c r="E18" s="71"/>
      <c r="F18" s="74"/>
      <c r="G18" s="77"/>
      <c r="H18" s="80"/>
      <c r="I18" s="71"/>
      <c r="J18" s="27" t="s">
        <v>25</v>
      </c>
      <c r="K18" s="32">
        <v>42780</v>
      </c>
      <c r="L18" s="30">
        <v>40700</v>
      </c>
      <c r="M18" s="47"/>
      <c r="N18" s="7"/>
    </row>
    <row r="19" spans="1:14" s="8" customFormat="1" ht="19.5" customHeight="1">
      <c r="A19" s="53"/>
      <c r="B19" s="62"/>
      <c r="C19" s="65"/>
      <c r="D19" s="68"/>
      <c r="E19" s="71"/>
      <c r="F19" s="74"/>
      <c r="G19" s="77"/>
      <c r="H19" s="80"/>
      <c r="I19" s="71"/>
      <c r="J19" s="27" t="s">
        <v>24</v>
      </c>
      <c r="K19" s="32" t="s">
        <v>50</v>
      </c>
      <c r="L19" s="30">
        <v>35000</v>
      </c>
      <c r="M19" s="47"/>
      <c r="N19" s="7"/>
    </row>
    <row r="20" spans="1:14" s="8" customFormat="1" ht="18" customHeight="1">
      <c r="A20" s="54"/>
      <c r="B20" s="63"/>
      <c r="C20" s="66"/>
      <c r="D20" s="69"/>
      <c r="E20" s="72"/>
      <c r="F20" s="75"/>
      <c r="G20" s="78"/>
      <c r="H20" s="81"/>
      <c r="I20" s="72"/>
      <c r="J20" s="28" t="s">
        <v>25</v>
      </c>
      <c r="K20" s="32" t="s">
        <v>51</v>
      </c>
      <c r="L20" s="31">
        <v>48000</v>
      </c>
      <c r="M20" s="48"/>
      <c r="N20" s="7"/>
    </row>
    <row r="21" spans="1:14" ht="12.75">
      <c r="A21" s="13"/>
      <c r="B21" s="49" t="s">
        <v>26</v>
      </c>
      <c r="C21" s="49"/>
      <c r="D21" s="49"/>
      <c r="E21" s="49"/>
      <c r="F21" s="14">
        <f>M15</f>
        <v>0</v>
      </c>
      <c r="G21" s="15"/>
      <c r="H21" s="15"/>
      <c r="I21" s="15"/>
      <c r="J21" s="15"/>
      <c r="K21" s="15"/>
      <c r="L21" s="15"/>
      <c r="M21" s="16"/>
      <c r="N21" s="7"/>
    </row>
    <row r="22" spans="1:6" ht="4.5" customHeight="1">
      <c r="A22" s="18"/>
      <c r="B22" s="20"/>
      <c r="C22" s="20"/>
      <c r="D22" s="20"/>
      <c r="E22" s="20"/>
      <c r="F22" s="12"/>
    </row>
    <row r="23" spans="1:14" ht="12.75">
      <c r="A23" s="17" t="s">
        <v>22</v>
      </c>
      <c r="B23" s="50" t="s">
        <v>31</v>
      </c>
      <c r="C23" s="50"/>
      <c r="D23" s="50"/>
      <c r="E23" s="50"/>
      <c r="F23" s="21"/>
      <c r="G23" s="15"/>
      <c r="H23" s="21">
        <v>0</v>
      </c>
      <c r="I23" s="15"/>
      <c r="J23" s="15"/>
      <c r="K23" s="15"/>
      <c r="L23" s="15"/>
      <c r="M23" s="16"/>
      <c r="N23" s="7"/>
    </row>
    <row r="24" spans="1:6" ht="4.5" customHeight="1">
      <c r="A24" s="18"/>
      <c r="B24" s="20"/>
      <c r="C24" s="20"/>
      <c r="D24" s="20"/>
      <c r="E24" s="20"/>
      <c r="F24" s="12"/>
    </row>
    <row r="25" spans="1:14" ht="12.75">
      <c r="A25" s="17" t="s">
        <v>27</v>
      </c>
      <c r="B25" s="51" t="s">
        <v>32</v>
      </c>
      <c r="C25" s="51"/>
      <c r="D25" s="51"/>
      <c r="E25" s="51"/>
      <c r="F25" s="51"/>
      <c r="G25" s="51"/>
      <c r="H25" s="21">
        <v>0</v>
      </c>
      <c r="I25" s="15"/>
      <c r="J25" s="15"/>
      <c r="K25" s="15"/>
      <c r="L25" s="15"/>
      <c r="M25" s="16"/>
      <c r="N25" s="7"/>
    </row>
    <row r="26" spans="1:6" ht="4.5" customHeight="1">
      <c r="A26" s="18"/>
      <c r="B26" s="20"/>
      <c r="C26" s="20"/>
      <c r="D26" s="20"/>
      <c r="E26" s="20"/>
      <c r="F26" s="12"/>
    </row>
    <row r="27" spans="1:14" ht="12.75">
      <c r="A27" s="17" t="s">
        <v>28</v>
      </c>
      <c r="B27" s="50" t="s">
        <v>33</v>
      </c>
      <c r="C27" s="50"/>
      <c r="D27" s="50"/>
      <c r="E27" s="50"/>
      <c r="F27" s="21"/>
      <c r="G27" s="15"/>
      <c r="H27" s="21">
        <v>0</v>
      </c>
      <c r="I27" s="15"/>
      <c r="J27" s="15"/>
      <c r="K27" s="15"/>
      <c r="L27" s="15"/>
      <c r="M27" s="16"/>
      <c r="N27" s="7"/>
    </row>
    <row r="28" spans="1:6" ht="4.5" customHeight="1">
      <c r="A28" s="18"/>
      <c r="B28" s="20"/>
      <c r="C28" s="20"/>
      <c r="D28" s="20"/>
      <c r="E28" s="20"/>
      <c r="F28" s="12"/>
    </row>
    <row r="29" spans="1:14" ht="12.75">
      <c r="A29" s="17" t="s">
        <v>29</v>
      </c>
      <c r="B29" s="50" t="s">
        <v>34</v>
      </c>
      <c r="C29" s="50"/>
      <c r="D29" s="50"/>
      <c r="E29" s="50"/>
      <c r="F29" s="21"/>
      <c r="G29" s="15"/>
      <c r="H29" s="21">
        <v>0</v>
      </c>
      <c r="I29" s="15"/>
      <c r="J29" s="15"/>
      <c r="K29" s="15"/>
      <c r="L29" s="15"/>
      <c r="M29" s="16"/>
      <c r="N29" s="7"/>
    </row>
    <row r="30" spans="1:6" ht="4.5" customHeight="1">
      <c r="A30" s="18"/>
      <c r="B30" s="20"/>
      <c r="C30" s="20"/>
      <c r="D30" s="20"/>
      <c r="E30" s="20"/>
      <c r="F30" s="12"/>
    </row>
    <row r="31" spans="1:14" ht="12.75">
      <c r="A31" s="17" t="s">
        <v>30</v>
      </c>
      <c r="B31" s="19" t="s">
        <v>35</v>
      </c>
      <c r="C31" s="19"/>
      <c r="D31" s="19"/>
      <c r="E31" s="19"/>
      <c r="F31" s="21"/>
      <c r="G31" s="15"/>
      <c r="H31" s="21">
        <v>0</v>
      </c>
      <c r="I31" s="15"/>
      <c r="J31" s="15"/>
      <c r="K31" s="15"/>
      <c r="L31" s="15"/>
      <c r="M31" s="16"/>
      <c r="N31" s="7"/>
    </row>
    <row r="32" spans="1:14" ht="12.75">
      <c r="A32" s="22"/>
      <c r="B32" s="23"/>
      <c r="C32" s="23"/>
      <c r="D32" s="23"/>
      <c r="E32" s="23"/>
      <c r="F32" s="24"/>
      <c r="G32" s="25"/>
      <c r="H32" s="24"/>
      <c r="I32" s="25"/>
      <c r="J32" s="25"/>
      <c r="K32" s="25"/>
      <c r="L32" s="25"/>
      <c r="M32" s="25"/>
      <c r="N32" s="7"/>
    </row>
    <row r="33" spans="2:12" ht="12.75">
      <c r="B33" s="82" t="s">
        <v>38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</row>
    <row r="35" spans="2:12" ht="12.75">
      <c r="B35" s="82" t="s">
        <v>36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</row>
  </sheetData>
  <mergeCells count="31">
    <mergeCell ref="M15:M20"/>
    <mergeCell ref="B27:E27"/>
    <mergeCell ref="B29:E29"/>
    <mergeCell ref="B21:E21"/>
    <mergeCell ref="E15:E20"/>
    <mergeCell ref="F15:F20"/>
    <mergeCell ref="G15:G20"/>
    <mergeCell ref="H15:H20"/>
    <mergeCell ref="B23:E23"/>
    <mergeCell ref="B25:G25"/>
    <mergeCell ref="A15:A20"/>
    <mergeCell ref="B15:B20"/>
    <mergeCell ref="C15:C20"/>
    <mergeCell ref="D15:D20"/>
    <mergeCell ref="M12:M13"/>
    <mergeCell ref="A5:M5"/>
    <mergeCell ref="A6:M6"/>
    <mergeCell ref="A8:M8"/>
    <mergeCell ref="A9:M9"/>
    <mergeCell ref="A10:M10"/>
    <mergeCell ref="A12:A13"/>
    <mergeCell ref="B12:B13"/>
    <mergeCell ref="C12:C13"/>
    <mergeCell ref="B33:L33"/>
    <mergeCell ref="B35:L35"/>
    <mergeCell ref="D12:D13"/>
    <mergeCell ref="E12:E13"/>
    <mergeCell ref="F12:F13"/>
    <mergeCell ref="G12:I12"/>
    <mergeCell ref="J12:L12"/>
    <mergeCell ref="I15:I20"/>
  </mergeCells>
  <printOptions/>
  <pageMargins left="0.34" right="0.24" top="0.5" bottom="0.25" header="0.27" footer="0.2"/>
  <pageSetup fitToHeight="0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1">
      <selection activeCell="A39" sqref="A39:IV39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7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4"/>
    </row>
    <row r="6" spans="1:14" ht="13.5">
      <c r="A6" s="58" t="s">
        <v>53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"/>
    </row>
    <row r="7" ht="9" customHeight="1">
      <c r="N7" s="5" t="s">
        <v>17</v>
      </c>
    </row>
    <row r="8" spans="1:14" ht="13.5">
      <c r="A8" s="59" t="s">
        <v>18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6"/>
    </row>
    <row r="9" spans="1:14" s="34" customFormat="1" ht="13.5">
      <c r="A9" s="60" t="s">
        <v>45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33"/>
    </row>
    <row r="10" spans="1:14" ht="13.5">
      <c r="A10" s="55" t="s">
        <v>19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6"/>
    </row>
    <row r="11" ht="13.5">
      <c r="N11" s="5"/>
    </row>
    <row r="12" spans="1:14" s="8" customFormat="1" ht="35.25" customHeight="1">
      <c r="A12" s="56" t="s">
        <v>16</v>
      </c>
      <c r="B12" s="56" t="s">
        <v>4</v>
      </c>
      <c r="C12" s="56" t="s">
        <v>21</v>
      </c>
      <c r="D12" s="56" t="s">
        <v>6</v>
      </c>
      <c r="E12" s="56" t="s">
        <v>5</v>
      </c>
      <c r="F12" s="56" t="s">
        <v>7</v>
      </c>
      <c r="G12" s="56" t="s">
        <v>8</v>
      </c>
      <c r="H12" s="56"/>
      <c r="I12" s="56"/>
      <c r="J12" s="56" t="s">
        <v>12</v>
      </c>
      <c r="K12" s="56"/>
      <c r="L12" s="56"/>
      <c r="M12" s="56" t="s">
        <v>15</v>
      </c>
      <c r="N12" s="7" t="s">
        <v>20</v>
      </c>
    </row>
    <row r="13" spans="1:14" s="8" customFormat="1" ht="29.25">
      <c r="A13" s="56"/>
      <c r="B13" s="56"/>
      <c r="C13" s="56"/>
      <c r="D13" s="56"/>
      <c r="E13" s="56"/>
      <c r="F13" s="56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6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52" t="s">
        <v>22</v>
      </c>
      <c r="B15" s="61">
        <v>42688</v>
      </c>
      <c r="C15" s="64">
        <v>6</v>
      </c>
      <c r="D15" s="67" t="s">
        <v>39</v>
      </c>
      <c r="E15" s="70" t="s">
        <v>37</v>
      </c>
      <c r="F15" s="73" t="s">
        <v>23</v>
      </c>
      <c r="G15" s="76" t="s">
        <v>40</v>
      </c>
      <c r="H15" s="79">
        <v>125000</v>
      </c>
      <c r="I15" s="70" t="s">
        <v>41</v>
      </c>
      <c r="J15" s="26" t="s">
        <v>24</v>
      </c>
      <c r="K15" s="35" t="s">
        <v>48</v>
      </c>
      <c r="L15" s="29">
        <v>125000</v>
      </c>
      <c r="M15" s="46">
        <f>SUM(L15-L16+L17-L18+L19-L20)</f>
        <v>0</v>
      </c>
      <c r="N15" s="7"/>
    </row>
    <row r="16" spans="1:14" s="8" customFormat="1" ht="18.75" customHeight="1">
      <c r="A16" s="53"/>
      <c r="B16" s="62"/>
      <c r="C16" s="65"/>
      <c r="D16" s="68"/>
      <c r="E16" s="71"/>
      <c r="F16" s="74"/>
      <c r="G16" s="77"/>
      <c r="H16" s="80"/>
      <c r="I16" s="71"/>
      <c r="J16" s="27" t="s">
        <v>25</v>
      </c>
      <c r="K16" s="32" t="s">
        <v>46</v>
      </c>
      <c r="L16" s="30">
        <v>99300</v>
      </c>
      <c r="M16" s="47"/>
      <c r="N16" s="7"/>
    </row>
    <row r="17" spans="1:14" s="8" customFormat="1" ht="19.5" customHeight="1">
      <c r="A17" s="53"/>
      <c r="B17" s="62"/>
      <c r="C17" s="65"/>
      <c r="D17" s="68"/>
      <c r="E17" s="71"/>
      <c r="F17" s="74"/>
      <c r="G17" s="77"/>
      <c r="H17" s="80"/>
      <c r="I17" s="71"/>
      <c r="J17" s="27" t="s">
        <v>24</v>
      </c>
      <c r="K17" s="32" t="s">
        <v>47</v>
      </c>
      <c r="L17" s="30">
        <v>28000</v>
      </c>
      <c r="M17" s="47"/>
      <c r="N17" s="7"/>
    </row>
    <row r="18" spans="1:14" s="8" customFormat="1" ht="18" customHeight="1">
      <c r="A18" s="53"/>
      <c r="B18" s="62"/>
      <c r="C18" s="65"/>
      <c r="D18" s="68"/>
      <c r="E18" s="71"/>
      <c r="F18" s="74"/>
      <c r="G18" s="77"/>
      <c r="H18" s="80"/>
      <c r="I18" s="71"/>
      <c r="J18" s="27" t="s">
        <v>25</v>
      </c>
      <c r="K18" s="32">
        <v>42780</v>
      </c>
      <c r="L18" s="30">
        <v>40700</v>
      </c>
      <c r="M18" s="47"/>
      <c r="N18" s="7"/>
    </row>
    <row r="19" spans="1:14" s="8" customFormat="1" ht="19.5" customHeight="1">
      <c r="A19" s="53"/>
      <c r="B19" s="62"/>
      <c r="C19" s="65"/>
      <c r="D19" s="68"/>
      <c r="E19" s="71"/>
      <c r="F19" s="74"/>
      <c r="G19" s="77"/>
      <c r="H19" s="80"/>
      <c r="I19" s="71"/>
      <c r="J19" s="27" t="s">
        <v>24</v>
      </c>
      <c r="K19" s="32" t="s">
        <v>50</v>
      </c>
      <c r="L19" s="30">
        <v>35000</v>
      </c>
      <c r="M19" s="47"/>
      <c r="N19" s="7"/>
    </row>
    <row r="20" spans="1:14" s="8" customFormat="1" ht="18" customHeight="1">
      <c r="A20" s="54"/>
      <c r="B20" s="63"/>
      <c r="C20" s="66"/>
      <c r="D20" s="69"/>
      <c r="E20" s="72"/>
      <c r="F20" s="75"/>
      <c r="G20" s="78"/>
      <c r="H20" s="81"/>
      <c r="I20" s="72"/>
      <c r="J20" s="28" t="s">
        <v>25</v>
      </c>
      <c r="K20" s="32" t="s">
        <v>51</v>
      </c>
      <c r="L20" s="31">
        <v>48000</v>
      </c>
      <c r="M20" s="48"/>
      <c r="N20" s="7"/>
    </row>
    <row r="21" spans="1:14" s="8" customFormat="1" ht="18" customHeight="1">
      <c r="A21" s="52" t="s">
        <v>27</v>
      </c>
      <c r="B21" s="61">
        <v>42870</v>
      </c>
      <c r="C21" s="64">
        <v>7</v>
      </c>
      <c r="D21" s="67" t="s">
        <v>54</v>
      </c>
      <c r="E21" s="70" t="s">
        <v>37</v>
      </c>
      <c r="F21" s="73" t="s">
        <v>23</v>
      </c>
      <c r="G21" s="76" t="s">
        <v>55</v>
      </c>
      <c r="H21" s="79">
        <v>125000</v>
      </c>
      <c r="I21" s="70" t="s">
        <v>56</v>
      </c>
      <c r="J21" s="26" t="s">
        <v>24</v>
      </c>
      <c r="K21" s="35"/>
      <c r="L21" s="29"/>
      <c r="M21" s="46">
        <f>SUM(L21-L22+L23-L24+L25-L26)</f>
        <v>0</v>
      </c>
      <c r="N21" s="7"/>
    </row>
    <row r="22" spans="1:14" s="8" customFormat="1" ht="18.75" customHeight="1">
      <c r="A22" s="53"/>
      <c r="B22" s="62"/>
      <c r="C22" s="65"/>
      <c r="D22" s="68"/>
      <c r="E22" s="71"/>
      <c r="F22" s="74"/>
      <c r="G22" s="77"/>
      <c r="H22" s="80"/>
      <c r="I22" s="71"/>
      <c r="J22" s="27" t="s">
        <v>25</v>
      </c>
      <c r="K22" s="32"/>
      <c r="L22" s="30"/>
      <c r="M22" s="47"/>
      <c r="N22" s="7"/>
    </row>
    <row r="23" spans="1:14" s="8" customFormat="1" ht="19.5" customHeight="1">
      <c r="A23" s="53"/>
      <c r="B23" s="62"/>
      <c r="C23" s="65"/>
      <c r="D23" s="68"/>
      <c r="E23" s="71"/>
      <c r="F23" s="74"/>
      <c r="G23" s="77"/>
      <c r="H23" s="80"/>
      <c r="I23" s="71"/>
      <c r="J23" s="27" t="s">
        <v>24</v>
      </c>
      <c r="K23" s="32"/>
      <c r="L23" s="30"/>
      <c r="M23" s="47"/>
      <c r="N23" s="7"/>
    </row>
    <row r="24" spans="1:14" s="8" customFormat="1" ht="18" customHeight="1">
      <c r="A24" s="53"/>
      <c r="B24" s="62"/>
      <c r="C24" s="65"/>
      <c r="D24" s="68"/>
      <c r="E24" s="71"/>
      <c r="F24" s="74"/>
      <c r="G24" s="77"/>
      <c r="H24" s="80"/>
      <c r="I24" s="71"/>
      <c r="J24" s="27" t="s">
        <v>25</v>
      </c>
      <c r="K24" s="32"/>
      <c r="L24" s="30"/>
      <c r="M24" s="47"/>
      <c r="N24" s="7"/>
    </row>
    <row r="25" spans="1:14" s="8" customFormat="1" ht="19.5" customHeight="1">
      <c r="A25" s="53"/>
      <c r="B25" s="62"/>
      <c r="C25" s="65"/>
      <c r="D25" s="68"/>
      <c r="E25" s="71"/>
      <c r="F25" s="74"/>
      <c r="G25" s="77"/>
      <c r="H25" s="80"/>
      <c r="I25" s="71"/>
      <c r="J25" s="27" t="s">
        <v>24</v>
      </c>
      <c r="K25" s="32"/>
      <c r="L25" s="30"/>
      <c r="M25" s="47"/>
      <c r="N25" s="7"/>
    </row>
    <row r="26" spans="1:14" s="8" customFormat="1" ht="18" customHeight="1">
      <c r="A26" s="54"/>
      <c r="B26" s="63"/>
      <c r="C26" s="66"/>
      <c r="D26" s="69"/>
      <c r="E26" s="72"/>
      <c r="F26" s="75"/>
      <c r="G26" s="78"/>
      <c r="H26" s="81"/>
      <c r="I26" s="72"/>
      <c r="J26" s="28" t="s">
        <v>25</v>
      </c>
      <c r="K26" s="32"/>
      <c r="L26" s="31"/>
      <c r="M26" s="48"/>
      <c r="N26" s="7"/>
    </row>
    <row r="27" spans="1:14" ht="12.75">
      <c r="A27" s="13"/>
      <c r="B27" s="49" t="s">
        <v>26</v>
      </c>
      <c r="C27" s="49"/>
      <c r="D27" s="49"/>
      <c r="E27" s="49"/>
      <c r="F27" s="14">
        <f>M15</f>
        <v>0</v>
      </c>
      <c r="G27" s="15"/>
      <c r="H27" s="15"/>
      <c r="I27" s="15"/>
      <c r="J27" s="15"/>
      <c r="K27" s="15"/>
      <c r="L27" s="15"/>
      <c r="M27" s="16"/>
      <c r="N27" s="7"/>
    </row>
    <row r="28" spans="1:6" ht="4.5" customHeight="1">
      <c r="A28" s="18"/>
      <c r="B28" s="20"/>
      <c r="C28" s="20"/>
      <c r="D28" s="20"/>
      <c r="E28" s="20"/>
      <c r="F28" s="12"/>
    </row>
    <row r="29" spans="1:14" ht="12.75">
      <c r="A29" s="17" t="s">
        <v>22</v>
      </c>
      <c r="B29" s="50" t="s">
        <v>31</v>
      </c>
      <c r="C29" s="50"/>
      <c r="D29" s="50"/>
      <c r="E29" s="50"/>
      <c r="F29" s="21"/>
      <c r="G29" s="15"/>
      <c r="H29" s="21">
        <v>0</v>
      </c>
      <c r="I29" s="15"/>
      <c r="J29" s="15"/>
      <c r="K29" s="15"/>
      <c r="L29" s="15"/>
      <c r="M29" s="16"/>
      <c r="N29" s="7"/>
    </row>
    <row r="30" spans="1:6" ht="4.5" customHeight="1">
      <c r="A30" s="18"/>
      <c r="B30" s="20"/>
      <c r="C30" s="20"/>
      <c r="D30" s="20"/>
      <c r="E30" s="20"/>
      <c r="F30" s="12"/>
    </row>
    <row r="31" spans="1:14" ht="12.75">
      <c r="A31" s="17" t="s">
        <v>27</v>
      </c>
      <c r="B31" s="51" t="s">
        <v>32</v>
      </c>
      <c r="C31" s="51"/>
      <c r="D31" s="51"/>
      <c r="E31" s="51"/>
      <c r="F31" s="51"/>
      <c r="G31" s="51"/>
      <c r="H31" s="21">
        <v>0</v>
      </c>
      <c r="I31" s="15"/>
      <c r="J31" s="15"/>
      <c r="K31" s="15"/>
      <c r="L31" s="15"/>
      <c r="M31" s="16"/>
      <c r="N31" s="7"/>
    </row>
    <row r="32" spans="1:6" ht="4.5" customHeight="1">
      <c r="A32" s="18"/>
      <c r="B32" s="20"/>
      <c r="C32" s="20"/>
      <c r="D32" s="20"/>
      <c r="E32" s="20"/>
      <c r="F32" s="12"/>
    </row>
    <row r="33" spans="1:14" ht="12.75">
      <c r="A33" s="17" t="s">
        <v>28</v>
      </c>
      <c r="B33" s="50" t="s">
        <v>33</v>
      </c>
      <c r="C33" s="50"/>
      <c r="D33" s="50"/>
      <c r="E33" s="50"/>
      <c r="F33" s="21"/>
      <c r="G33" s="15"/>
      <c r="H33" s="21">
        <v>0</v>
      </c>
      <c r="I33" s="15"/>
      <c r="J33" s="15"/>
      <c r="K33" s="15"/>
      <c r="L33" s="15"/>
      <c r="M33" s="16"/>
      <c r="N33" s="7"/>
    </row>
    <row r="34" spans="1:6" ht="4.5" customHeight="1">
      <c r="A34" s="18"/>
      <c r="B34" s="20"/>
      <c r="C34" s="20"/>
      <c r="D34" s="20"/>
      <c r="E34" s="20"/>
      <c r="F34" s="12"/>
    </row>
    <row r="35" spans="1:14" ht="12.75">
      <c r="A35" s="17" t="s">
        <v>29</v>
      </c>
      <c r="B35" s="50" t="s">
        <v>34</v>
      </c>
      <c r="C35" s="50"/>
      <c r="D35" s="50"/>
      <c r="E35" s="50"/>
      <c r="F35" s="21"/>
      <c r="G35" s="15"/>
      <c r="H35" s="21">
        <v>0</v>
      </c>
      <c r="I35" s="15"/>
      <c r="J35" s="15"/>
      <c r="K35" s="15"/>
      <c r="L35" s="15"/>
      <c r="M35" s="16"/>
      <c r="N35" s="7"/>
    </row>
    <row r="36" spans="1:6" ht="4.5" customHeight="1">
      <c r="A36" s="18"/>
      <c r="B36" s="20"/>
      <c r="C36" s="20"/>
      <c r="D36" s="20"/>
      <c r="E36" s="20"/>
      <c r="F36" s="12"/>
    </row>
    <row r="37" spans="1:14" ht="12.75">
      <c r="A37" s="17" t="s">
        <v>30</v>
      </c>
      <c r="B37" s="19" t="s">
        <v>35</v>
      </c>
      <c r="C37" s="19"/>
      <c r="D37" s="19"/>
      <c r="E37" s="19"/>
      <c r="F37" s="21"/>
      <c r="G37" s="15"/>
      <c r="H37" s="21">
        <v>0</v>
      </c>
      <c r="I37" s="15"/>
      <c r="J37" s="15"/>
      <c r="K37" s="15"/>
      <c r="L37" s="15"/>
      <c r="M37" s="16"/>
      <c r="N37" s="7"/>
    </row>
    <row r="38" spans="1:14" ht="12.75">
      <c r="A38" s="22"/>
      <c r="B38" s="23"/>
      <c r="C38" s="23"/>
      <c r="D38" s="23"/>
      <c r="E38" s="23"/>
      <c r="F38" s="24"/>
      <c r="G38" s="25"/>
      <c r="H38" s="24"/>
      <c r="I38" s="25"/>
      <c r="J38" s="25"/>
      <c r="K38" s="25"/>
      <c r="L38" s="25"/>
      <c r="M38" s="25"/>
      <c r="N38" s="7"/>
    </row>
    <row r="39" spans="2:12" ht="12.75">
      <c r="B39" s="82" t="s">
        <v>38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</row>
    <row r="41" spans="2:12" ht="12.75">
      <c r="B41" s="82" t="s">
        <v>36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</row>
  </sheetData>
  <mergeCells count="41">
    <mergeCell ref="B39:L39"/>
    <mergeCell ref="B41:L41"/>
    <mergeCell ref="A21:A26"/>
    <mergeCell ref="B21:B26"/>
    <mergeCell ref="C21:C26"/>
    <mergeCell ref="D21:D26"/>
    <mergeCell ref="E21:E26"/>
    <mergeCell ref="F21:F26"/>
    <mergeCell ref="G21:G26"/>
    <mergeCell ref="H21:H26"/>
    <mergeCell ref="E15:E20"/>
    <mergeCell ref="F15:F20"/>
    <mergeCell ref="G15:G20"/>
    <mergeCell ref="H15:H20"/>
    <mergeCell ref="A15:A20"/>
    <mergeCell ref="B15:B20"/>
    <mergeCell ref="C15:C20"/>
    <mergeCell ref="D15:D20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5:M5"/>
    <mergeCell ref="A6:M6"/>
    <mergeCell ref="A8:M8"/>
    <mergeCell ref="A9:M9"/>
    <mergeCell ref="I15:I20"/>
    <mergeCell ref="M15:M20"/>
    <mergeCell ref="I21:I26"/>
    <mergeCell ref="M21:M26"/>
    <mergeCell ref="B33:E33"/>
    <mergeCell ref="B35:E35"/>
    <mergeCell ref="B27:E27"/>
    <mergeCell ref="B29:E29"/>
    <mergeCell ref="B31:G31"/>
  </mergeCells>
  <printOptions/>
  <pageMargins left="0.4" right="0.4" top="0.65" bottom="0.31" header="0.5" footer="0.2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1">
      <selection activeCell="A39" sqref="A39:IV39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7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4"/>
    </row>
    <row r="6" spans="1:14" ht="13.5">
      <c r="A6" s="58" t="s">
        <v>57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"/>
    </row>
    <row r="7" ht="9" customHeight="1">
      <c r="N7" s="5" t="s">
        <v>17</v>
      </c>
    </row>
    <row r="8" spans="1:14" ht="13.5">
      <c r="A8" s="59" t="s">
        <v>18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6"/>
    </row>
    <row r="9" spans="1:14" s="34" customFormat="1" ht="13.5">
      <c r="A9" s="60" t="s">
        <v>59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33"/>
    </row>
    <row r="10" spans="1:14" ht="13.5">
      <c r="A10" s="55" t="s">
        <v>19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6"/>
    </row>
    <row r="11" ht="13.5">
      <c r="N11" s="5"/>
    </row>
    <row r="12" spans="1:14" s="8" customFormat="1" ht="35.25" customHeight="1">
      <c r="A12" s="56" t="s">
        <v>16</v>
      </c>
      <c r="B12" s="56" t="s">
        <v>4</v>
      </c>
      <c r="C12" s="56" t="s">
        <v>21</v>
      </c>
      <c r="D12" s="56" t="s">
        <v>6</v>
      </c>
      <c r="E12" s="56" t="s">
        <v>5</v>
      </c>
      <c r="F12" s="56" t="s">
        <v>7</v>
      </c>
      <c r="G12" s="56" t="s">
        <v>8</v>
      </c>
      <c r="H12" s="56"/>
      <c r="I12" s="56"/>
      <c r="J12" s="56" t="s">
        <v>12</v>
      </c>
      <c r="K12" s="56"/>
      <c r="L12" s="56"/>
      <c r="M12" s="56" t="s">
        <v>15</v>
      </c>
      <c r="N12" s="7" t="s">
        <v>20</v>
      </c>
    </row>
    <row r="13" spans="1:14" s="8" customFormat="1" ht="29.25">
      <c r="A13" s="56"/>
      <c r="B13" s="56"/>
      <c r="C13" s="56"/>
      <c r="D13" s="56"/>
      <c r="E13" s="56"/>
      <c r="F13" s="56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6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52" t="s">
        <v>22</v>
      </c>
      <c r="B15" s="61">
        <v>42688</v>
      </c>
      <c r="C15" s="64">
        <v>6</v>
      </c>
      <c r="D15" s="67" t="s">
        <v>39</v>
      </c>
      <c r="E15" s="70" t="s">
        <v>37</v>
      </c>
      <c r="F15" s="73" t="s">
        <v>23</v>
      </c>
      <c r="G15" s="76" t="s">
        <v>40</v>
      </c>
      <c r="H15" s="79">
        <v>125000</v>
      </c>
      <c r="I15" s="70" t="s">
        <v>41</v>
      </c>
      <c r="J15" s="26" t="s">
        <v>24</v>
      </c>
      <c r="K15" s="35" t="s">
        <v>48</v>
      </c>
      <c r="L15" s="29">
        <v>125000</v>
      </c>
      <c r="M15" s="46">
        <f>SUM(L15-L16+L17-L18+L19-L20)</f>
        <v>0</v>
      </c>
      <c r="N15" s="7"/>
    </row>
    <row r="16" spans="1:14" s="8" customFormat="1" ht="18.75" customHeight="1">
      <c r="A16" s="53"/>
      <c r="B16" s="62"/>
      <c r="C16" s="65"/>
      <c r="D16" s="68"/>
      <c r="E16" s="71"/>
      <c r="F16" s="74"/>
      <c r="G16" s="77"/>
      <c r="H16" s="80"/>
      <c r="I16" s="71"/>
      <c r="J16" s="27" t="s">
        <v>25</v>
      </c>
      <c r="K16" s="32" t="s">
        <v>46</v>
      </c>
      <c r="L16" s="30">
        <v>99300</v>
      </c>
      <c r="M16" s="47"/>
      <c r="N16" s="7"/>
    </row>
    <row r="17" spans="1:14" s="8" customFormat="1" ht="19.5" customHeight="1">
      <c r="A17" s="53"/>
      <c r="B17" s="62"/>
      <c r="C17" s="65"/>
      <c r="D17" s="68"/>
      <c r="E17" s="71"/>
      <c r="F17" s="74"/>
      <c r="G17" s="77"/>
      <c r="H17" s="80"/>
      <c r="I17" s="71"/>
      <c r="J17" s="27" t="s">
        <v>24</v>
      </c>
      <c r="K17" s="32" t="s">
        <v>47</v>
      </c>
      <c r="L17" s="30">
        <v>28000</v>
      </c>
      <c r="M17" s="47"/>
      <c r="N17" s="7"/>
    </row>
    <row r="18" spans="1:14" s="8" customFormat="1" ht="18" customHeight="1">
      <c r="A18" s="53"/>
      <c r="B18" s="62"/>
      <c r="C18" s="65"/>
      <c r="D18" s="68"/>
      <c r="E18" s="71"/>
      <c r="F18" s="74"/>
      <c r="G18" s="77"/>
      <c r="H18" s="80"/>
      <c r="I18" s="71"/>
      <c r="J18" s="27" t="s">
        <v>25</v>
      </c>
      <c r="K18" s="32">
        <v>42780</v>
      </c>
      <c r="L18" s="30">
        <v>40700</v>
      </c>
      <c r="M18" s="47"/>
      <c r="N18" s="7"/>
    </row>
    <row r="19" spans="1:14" s="8" customFormat="1" ht="19.5" customHeight="1">
      <c r="A19" s="53"/>
      <c r="B19" s="62"/>
      <c r="C19" s="65"/>
      <c r="D19" s="68"/>
      <c r="E19" s="71"/>
      <c r="F19" s="74"/>
      <c r="G19" s="77"/>
      <c r="H19" s="80"/>
      <c r="I19" s="71"/>
      <c r="J19" s="27" t="s">
        <v>24</v>
      </c>
      <c r="K19" s="32" t="s">
        <v>50</v>
      </c>
      <c r="L19" s="30">
        <v>35000</v>
      </c>
      <c r="M19" s="47"/>
      <c r="N19" s="7"/>
    </row>
    <row r="20" spans="1:14" s="8" customFormat="1" ht="18" customHeight="1">
      <c r="A20" s="54"/>
      <c r="B20" s="63"/>
      <c r="C20" s="66"/>
      <c r="D20" s="69"/>
      <c r="E20" s="72"/>
      <c r="F20" s="75"/>
      <c r="G20" s="78"/>
      <c r="H20" s="81"/>
      <c r="I20" s="72"/>
      <c r="J20" s="28" t="s">
        <v>25</v>
      </c>
      <c r="K20" s="32" t="s">
        <v>51</v>
      </c>
      <c r="L20" s="31">
        <v>48000</v>
      </c>
      <c r="M20" s="48"/>
      <c r="N20" s="7"/>
    </row>
    <row r="21" spans="1:14" s="8" customFormat="1" ht="18" customHeight="1">
      <c r="A21" s="52" t="s">
        <v>27</v>
      </c>
      <c r="B21" s="61">
        <v>42870</v>
      </c>
      <c r="C21" s="64">
        <v>7</v>
      </c>
      <c r="D21" s="67" t="s">
        <v>54</v>
      </c>
      <c r="E21" s="70" t="s">
        <v>37</v>
      </c>
      <c r="F21" s="73" t="s">
        <v>23</v>
      </c>
      <c r="G21" s="76" t="s">
        <v>55</v>
      </c>
      <c r="H21" s="79">
        <v>125000</v>
      </c>
      <c r="I21" s="70" t="s">
        <v>56</v>
      </c>
      <c r="J21" s="26" t="s">
        <v>24</v>
      </c>
      <c r="K21" s="35"/>
      <c r="L21" s="29"/>
      <c r="M21" s="46">
        <f>SUM(L21-L22+L23-L24+L25-L26)</f>
        <v>0</v>
      </c>
      <c r="N21" s="7"/>
    </row>
    <row r="22" spans="1:14" s="8" customFormat="1" ht="18.75" customHeight="1">
      <c r="A22" s="53"/>
      <c r="B22" s="62"/>
      <c r="C22" s="65"/>
      <c r="D22" s="68"/>
      <c r="E22" s="71"/>
      <c r="F22" s="74"/>
      <c r="G22" s="77"/>
      <c r="H22" s="80"/>
      <c r="I22" s="71"/>
      <c r="J22" s="27" t="s">
        <v>25</v>
      </c>
      <c r="K22" s="32"/>
      <c r="L22" s="30"/>
      <c r="M22" s="47"/>
      <c r="N22" s="7"/>
    </row>
    <row r="23" spans="1:14" s="8" customFormat="1" ht="19.5" customHeight="1">
      <c r="A23" s="53"/>
      <c r="B23" s="62"/>
      <c r="C23" s="65"/>
      <c r="D23" s="68"/>
      <c r="E23" s="71"/>
      <c r="F23" s="74"/>
      <c r="G23" s="77"/>
      <c r="H23" s="80"/>
      <c r="I23" s="71"/>
      <c r="J23" s="27" t="s">
        <v>24</v>
      </c>
      <c r="K23" s="32"/>
      <c r="L23" s="30"/>
      <c r="M23" s="47"/>
      <c r="N23" s="7"/>
    </row>
    <row r="24" spans="1:14" s="8" customFormat="1" ht="18" customHeight="1">
      <c r="A24" s="53"/>
      <c r="B24" s="62"/>
      <c r="C24" s="65"/>
      <c r="D24" s="68"/>
      <c r="E24" s="71"/>
      <c r="F24" s="74"/>
      <c r="G24" s="77"/>
      <c r="H24" s="80"/>
      <c r="I24" s="71"/>
      <c r="J24" s="27" t="s">
        <v>25</v>
      </c>
      <c r="K24" s="32"/>
      <c r="L24" s="30"/>
      <c r="M24" s="47"/>
      <c r="N24" s="7"/>
    </row>
    <row r="25" spans="1:14" s="8" customFormat="1" ht="19.5" customHeight="1">
      <c r="A25" s="53"/>
      <c r="B25" s="62"/>
      <c r="C25" s="65"/>
      <c r="D25" s="68"/>
      <c r="E25" s="71"/>
      <c r="F25" s="74"/>
      <c r="G25" s="77"/>
      <c r="H25" s="80"/>
      <c r="I25" s="71"/>
      <c r="J25" s="27" t="s">
        <v>24</v>
      </c>
      <c r="K25" s="32"/>
      <c r="L25" s="30"/>
      <c r="M25" s="47"/>
      <c r="N25" s="7"/>
    </row>
    <row r="26" spans="1:14" s="8" customFormat="1" ht="18" customHeight="1">
      <c r="A26" s="54"/>
      <c r="B26" s="63"/>
      <c r="C26" s="66"/>
      <c r="D26" s="69"/>
      <c r="E26" s="72"/>
      <c r="F26" s="75"/>
      <c r="G26" s="78"/>
      <c r="H26" s="81"/>
      <c r="I26" s="72"/>
      <c r="J26" s="28" t="s">
        <v>25</v>
      </c>
      <c r="K26" s="32"/>
      <c r="L26" s="31"/>
      <c r="M26" s="48"/>
      <c r="N26" s="7"/>
    </row>
    <row r="27" spans="1:14" ht="12.75">
      <c r="A27" s="13"/>
      <c r="B27" s="49" t="s">
        <v>26</v>
      </c>
      <c r="C27" s="49"/>
      <c r="D27" s="49"/>
      <c r="E27" s="49"/>
      <c r="F27" s="14">
        <f>M15</f>
        <v>0</v>
      </c>
      <c r="G27" s="15"/>
      <c r="H27" s="15"/>
      <c r="I27" s="15"/>
      <c r="J27" s="15"/>
      <c r="K27" s="15"/>
      <c r="L27" s="15"/>
      <c r="M27" s="16"/>
      <c r="N27" s="7"/>
    </row>
    <row r="28" spans="1:6" ht="4.5" customHeight="1">
      <c r="A28" s="18"/>
      <c r="B28" s="20"/>
      <c r="C28" s="20"/>
      <c r="D28" s="20"/>
      <c r="E28" s="20"/>
      <c r="F28" s="12"/>
    </row>
    <row r="29" spans="1:14" ht="12.75">
      <c r="A29" s="17" t="s">
        <v>22</v>
      </c>
      <c r="B29" s="50" t="s">
        <v>31</v>
      </c>
      <c r="C29" s="50"/>
      <c r="D29" s="50"/>
      <c r="E29" s="50"/>
      <c r="F29" s="21"/>
      <c r="G29" s="15"/>
      <c r="H29" s="21">
        <v>0</v>
      </c>
      <c r="I29" s="15"/>
      <c r="J29" s="15"/>
      <c r="K29" s="15"/>
      <c r="L29" s="15"/>
      <c r="M29" s="16"/>
      <c r="N29" s="7"/>
    </row>
    <row r="30" spans="1:6" ht="4.5" customHeight="1">
      <c r="A30" s="18"/>
      <c r="B30" s="20"/>
      <c r="C30" s="20"/>
      <c r="D30" s="20"/>
      <c r="E30" s="20"/>
      <c r="F30" s="12"/>
    </row>
    <row r="31" spans="1:14" ht="12.75">
      <c r="A31" s="17" t="s">
        <v>27</v>
      </c>
      <c r="B31" s="51" t="s">
        <v>32</v>
      </c>
      <c r="C31" s="51"/>
      <c r="D31" s="51"/>
      <c r="E31" s="51"/>
      <c r="F31" s="51"/>
      <c r="G31" s="51"/>
      <c r="H31" s="21">
        <v>0</v>
      </c>
      <c r="I31" s="15"/>
      <c r="J31" s="15"/>
      <c r="K31" s="15"/>
      <c r="L31" s="15"/>
      <c r="M31" s="16"/>
      <c r="N31" s="7"/>
    </row>
    <row r="32" spans="1:6" ht="4.5" customHeight="1">
      <c r="A32" s="18"/>
      <c r="B32" s="20"/>
      <c r="C32" s="20"/>
      <c r="D32" s="20"/>
      <c r="E32" s="20"/>
      <c r="F32" s="12"/>
    </row>
    <row r="33" spans="1:14" ht="12.75">
      <c r="A33" s="17" t="s">
        <v>28</v>
      </c>
      <c r="B33" s="50" t="s">
        <v>33</v>
      </c>
      <c r="C33" s="50"/>
      <c r="D33" s="50"/>
      <c r="E33" s="50"/>
      <c r="F33" s="21"/>
      <c r="G33" s="15"/>
      <c r="H33" s="21">
        <v>0</v>
      </c>
      <c r="I33" s="15"/>
      <c r="J33" s="15"/>
      <c r="K33" s="15"/>
      <c r="L33" s="15"/>
      <c r="M33" s="16"/>
      <c r="N33" s="7"/>
    </row>
    <row r="34" spans="1:6" ht="4.5" customHeight="1">
      <c r="A34" s="18"/>
      <c r="B34" s="20"/>
      <c r="C34" s="20"/>
      <c r="D34" s="20"/>
      <c r="E34" s="20"/>
      <c r="F34" s="12"/>
    </row>
    <row r="35" spans="1:14" ht="12.75">
      <c r="A35" s="17" t="s">
        <v>29</v>
      </c>
      <c r="B35" s="50" t="s">
        <v>34</v>
      </c>
      <c r="C35" s="50"/>
      <c r="D35" s="50"/>
      <c r="E35" s="50"/>
      <c r="F35" s="21"/>
      <c r="G35" s="15"/>
      <c r="H35" s="21">
        <v>0</v>
      </c>
      <c r="I35" s="15"/>
      <c r="J35" s="15"/>
      <c r="K35" s="15"/>
      <c r="L35" s="15"/>
      <c r="M35" s="16"/>
      <c r="N35" s="7"/>
    </row>
    <row r="36" spans="1:6" ht="4.5" customHeight="1">
      <c r="A36" s="18"/>
      <c r="B36" s="20"/>
      <c r="C36" s="20"/>
      <c r="D36" s="20"/>
      <c r="E36" s="20"/>
      <c r="F36" s="12"/>
    </row>
    <row r="37" spans="1:14" ht="12.75">
      <c r="A37" s="17" t="s">
        <v>30</v>
      </c>
      <c r="B37" s="19" t="s">
        <v>35</v>
      </c>
      <c r="C37" s="19"/>
      <c r="D37" s="19"/>
      <c r="E37" s="19"/>
      <c r="F37" s="21"/>
      <c r="G37" s="15"/>
      <c r="H37" s="21">
        <v>0</v>
      </c>
      <c r="I37" s="15"/>
      <c r="J37" s="15"/>
      <c r="K37" s="15"/>
      <c r="L37" s="15"/>
      <c r="M37" s="16"/>
      <c r="N37" s="7"/>
    </row>
    <row r="38" spans="1:14" ht="12.75">
      <c r="A38" s="22"/>
      <c r="B38" s="23"/>
      <c r="C38" s="23"/>
      <c r="D38" s="23"/>
      <c r="E38" s="23"/>
      <c r="F38" s="24"/>
      <c r="G38" s="25"/>
      <c r="H38" s="24"/>
      <c r="I38" s="25"/>
      <c r="J38" s="25"/>
      <c r="K38" s="25"/>
      <c r="L38" s="25"/>
      <c r="M38" s="25"/>
      <c r="N38" s="7"/>
    </row>
    <row r="39" spans="2:12" ht="12.75">
      <c r="B39" s="82" t="s">
        <v>58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</row>
    <row r="41" spans="2:12" ht="12.75">
      <c r="B41" s="82" t="s">
        <v>36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</row>
  </sheetData>
  <mergeCells count="41">
    <mergeCell ref="I21:I26"/>
    <mergeCell ref="M21:M26"/>
    <mergeCell ref="B27:E27"/>
    <mergeCell ref="B29:E29"/>
    <mergeCell ref="I15:I20"/>
    <mergeCell ref="M15:M20"/>
    <mergeCell ref="A21:A26"/>
    <mergeCell ref="B21:B26"/>
    <mergeCell ref="C21:C26"/>
    <mergeCell ref="D21:D26"/>
    <mergeCell ref="E21:E26"/>
    <mergeCell ref="F21:F26"/>
    <mergeCell ref="G21:G26"/>
    <mergeCell ref="H21:H26"/>
    <mergeCell ref="A5:M5"/>
    <mergeCell ref="A6:M6"/>
    <mergeCell ref="A8:M8"/>
    <mergeCell ref="A9:M9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15:A20"/>
    <mergeCell ref="B15:B20"/>
    <mergeCell ref="C15:C20"/>
    <mergeCell ref="D15:D20"/>
    <mergeCell ref="E15:E20"/>
    <mergeCell ref="F15:F20"/>
    <mergeCell ref="G15:G20"/>
    <mergeCell ref="H15:H20"/>
    <mergeCell ref="B41:L41"/>
    <mergeCell ref="B31:G31"/>
    <mergeCell ref="B33:E33"/>
    <mergeCell ref="B35:E35"/>
    <mergeCell ref="B39:L39"/>
  </mergeCells>
  <printOptions/>
  <pageMargins left="0.89" right="0.32" top="0.84" bottom="0.3" header="0.5" footer="0.2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1">
      <selection activeCell="A39" sqref="A39:IV39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7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4"/>
    </row>
    <row r="6" spans="1:14" ht="13.5">
      <c r="A6" s="58" t="s">
        <v>60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"/>
    </row>
    <row r="7" ht="9" customHeight="1">
      <c r="N7" s="5" t="s">
        <v>17</v>
      </c>
    </row>
    <row r="8" spans="1:14" ht="13.5">
      <c r="A8" s="59" t="s">
        <v>18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6"/>
    </row>
    <row r="9" spans="1:14" s="34" customFormat="1" ht="13.5">
      <c r="A9" s="60" t="s">
        <v>59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33"/>
    </row>
    <row r="10" spans="1:14" ht="13.5">
      <c r="A10" s="55" t="s">
        <v>19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6"/>
    </row>
    <row r="11" ht="13.5">
      <c r="N11" s="5"/>
    </row>
    <row r="12" spans="1:14" s="8" customFormat="1" ht="35.25" customHeight="1">
      <c r="A12" s="56" t="s">
        <v>16</v>
      </c>
      <c r="B12" s="56" t="s">
        <v>4</v>
      </c>
      <c r="C12" s="56" t="s">
        <v>21</v>
      </c>
      <c r="D12" s="56" t="s">
        <v>6</v>
      </c>
      <c r="E12" s="56" t="s">
        <v>5</v>
      </c>
      <c r="F12" s="56" t="s">
        <v>7</v>
      </c>
      <c r="G12" s="56" t="s">
        <v>8</v>
      </c>
      <c r="H12" s="56"/>
      <c r="I12" s="56"/>
      <c r="J12" s="56" t="s">
        <v>12</v>
      </c>
      <c r="K12" s="56"/>
      <c r="L12" s="56"/>
      <c r="M12" s="56" t="s">
        <v>15</v>
      </c>
      <c r="N12" s="7" t="s">
        <v>20</v>
      </c>
    </row>
    <row r="13" spans="1:14" s="8" customFormat="1" ht="29.25">
      <c r="A13" s="56"/>
      <c r="B13" s="56"/>
      <c r="C13" s="56"/>
      <c r="D13" s="56"/>
      <c r="E13" s="56"/>
      <c r="F13" s="56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6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52" t="s">
        <v>22</v>
      </c>
      <c r="B15" s="61">
        <v>42688</v>
      </c>
      <c r="C15" s="64">
        <v>6</v>
      </c>
      <c r="D15" s="67" t="s">
        <v>39</v>
      </c>
      <c r="E15" s="70" t="s">
        <v>37</v>
      </c>
      <c r="F15" s="73" t="s">
        <v>23</v>
      </c>
      <c r="G15" s="76" t="s">
        <v>40</v>
      </c>
      <c r="H15" s="79">
        <v>125000</v>
      </c>
      <c r="I15" s="70" t="s">
        <v>41</v>
      </c>
      <c r="J15" s="26" t="s">
        <v>24</v>
      </c>
      <c r="K15" s="35" t="s">
        <v>48</v>
      </c>
      <c r="L15" s="29">
        <v>125000</v>
      </c>
      <c r="M15" s="46">
        <f>SUM(L15-L16+L17-L18+L19-L20)</f>
        <v>0</v>
      </c>
      <c r="N15" s="7"/>
    </row>
    <row r="16" spans="1:14" s="8" customFormat="1" ht="18.75" customHeight="1">
      <c r="A16" s="53"/>
      <c r="B16" s="62"/>
      <c r="C16" s="65"/>
      <c r="D16" s="68"/>
      <c r="E16" s="71"/>
      <c r="F16" s="74"/>
      <c r="G16" s="77"/>
      <c r="H16" s="80"/>
      <c r="I16" s="71"/>
      <c r="J16" s="27" t="s">
        <v>25</v>
      </c>
      <c r="K16" s="32" t="s">
        <v>46</v>
      </c>
      <c r="L16" s="30">
        <v>99300</v>
      </c>
      <c r="M16" s="47"/>
      <c r="N16" s="7"/>
    </row>
    <row r="17" spans="1:14" s="8" customFormat="1" ht="19.5" customHeight="1">
      <c r="A17" s="53"/>
      <c r="B17" s="62"/>
      <c r="C17" s="65"/>
      <c r="D17" s="68"/>
      <c r="E17" s="71"/>
      <c r="F17" s="74"/>
      <c r="G17" s="77"/>
      <c r="H17" s="80"/>
      <c r="I17" s="71"/>
      <c r="J17" s="27" t="s">
        <v>24</v>
      </c>
      <c r="K17" s="32" t="s">
        <v>47</v>
      </c>
      <c r="L17" s="30">
        <v>28000</v>
      </c>
      <c r="M17" s="47"/>
      <c r="N17" s="7"/>
    </row>
    <row r="18" spans="1:14" s="8" customFormat="1" ht="18" customHeight="1">
      <c r="A18" s="53"/>
      <c r="B18" s="62"/>
      <c r="C18" s="65"/>
      <c r="D18" s="68"/>
      <c r="E18" s="71"/>
      <c r="F18" s="74"/>
      <c r="G18" s="77"/>
      <c r="H18" s="80"/>
      <c r="I18" s="71"/>
      <c r="J18" s="27" t="s">
        <v>25</v>
      </c>
      <c r="K18" s="32">
        <v>42780</v>
      </c>
      <c r="L18" s="30">
        <v>40700</v>
      </c>
      <c r="M18" s="47"/>
      <c r="N18" s="7"/>
    </row>
    <row r="19" spans="1:14" s="8" customFormat="1" ht="19.5" customHeight="1">
      <c r="A19" s="53"/>
      <c r="B19" s="62"/>
      <c r="C19" s="65"/>
      <c r="D19" s="68"/>
      <c r="E19" s="71"/>
      <c r="F19" s="74"/>
      <c r="G19" s="77"/>
      <c r="H19" s="80"/>
      <c r="I19" s="71"/>
      <c r="J19" s="27" t="s">
        <v>24</v>
      </c>
      <c r="K19" s="32" t="s">
        <v>50</v>
      </c>
      <c r="L19" s="30">
        <v>35000</v>
      </c>
      <c r="M19" s="47"/>
      <c r="N19" s="7"/>
    </row>
    <row r="20" spans="1:14" s="8" customFormat="1" ht="18" customHeight="1">
      <c r="A20" s="54"/>
      <c r="B20" s="63"/>
      <c r="C20" s="66"/>
      <c r="D20" s="69"/>
      <c r="E20" s="72"/>
      <c r="F20" s="75"/>
      <c r="G20" s="78"/>
      <c r="H20" s="81"/>
      <c r="I20" s="72"/>
      <c r="J20" s="28" t="s">
        <v>25</v>
      </c>
      <c r="K20" s="32" t="s">
        <v>51</v>
      </c>
      <c r="L20" s="31">
        <v>48000</v>
      </c>
      <c r="M20" s="48"/>
      <c r="N20" s="7"/>
    </row>
    <row r="21" spans="1:14" s="8" customFormat="1" ht="18" customHeight="1">
      <c r="A21" s="52" t="s">
        <v>27</v>
      </c>
      <c r="B21" s="61">
        <v>42870</v>
      </c>
      <c r="C21" s="64">
        <v>7</v>
      </c>
      <c r="D21" s="67" t="s">
        <v>54</v>
      </c>
      <c r="E21" s="70" t="s">
        <v>37</v>
      </c>
      <c r="F21" s="73" t="s">
        <v>23</v>
      </c>
      <c r="G21" s="76" t="s">
        <v>55</v>
      </c>
      <c r="H21" s="79">
        <v>125000</v>
      </c>
      <c r="I21" s="70" t="s">
        <v>56</v>
      </c>
      <c r="J21" s="26" t="s">
        <v>24</v>
      </c>
      <c r="K21" s="35">
        <v>42927</v>
      </c>
      <c r="L21" s="29">
        <v>5000</v>
      </c>
      <c r="M21" s="46">
        <f>SUM(L21-L22+L23-L24+L25-L26)</f>
        <v>0</v>
      </c>
      <c r="N21" s="7"/>
    </row>
    <row r="22" spans="1:14" s="8" customFormat="1" ht="18.75" customHeight="1">
      <c r="A22" s="53"/>
      <c r="B22" s="62"/>
      <c r="C22" s="65"/>
      <c r="D22" s="68"/>
      <c r="E22" s="71"/>
      <c r="F22" s="74"/>
      <c r="G22" s="77"/>
      <c r="H22" s="80"/>
      <c r="I22" s="71"/>
      <c r="J22" s="27" t="s">
        <v>25</v>
      </c>
      <c r="K22" s="32">
        <v>42929</v>
      </c>
      <c r="L22" s="30">
        <v>5000</v>
      </c>
      <c r="M22" s="47"/>
      <c r="N22" s="7"/>
    </row>
    <row r="23" spans="1:14" s="8" customFormat="1" ht="19.5" customHeight="1">
      <c r="A23" s="53"/>
      <c r="B23" s="62"/>
      <c r="C23" s="65"/>
      <c r="D23" s="68"/>
      <c r="E23" s="71"/>
      <c r="F23" s="74"/>
      <c r="G23" s="77"/>
      <c r="H23" s="80"/>
      <c r="I23" s="71"/>
      <c r="J23" s="27" t="s">
        <v>24</v>
      </c>
      <c r="K23" s="32"/>
      <c r="L23" s="30"/>
      <c r="M23" s="47"/>
      <c r="N23" s="7"/>
    </row>
    <row r="24" spans="1:14" s="8" customFormat="1" ht="18" customHeight="1">
      <c r="A24" s="53"/>
      <c r="B24" s="62"/>
      <c r="C24" s="65"/>
      <c r="D24" s="68"/>
      <c r="E24" s="71"/>
      <c r="F24" s="74"/>
      <c r="G24" s="77"/>
      <c r="H24" s="80"/>
      <c r="I24" s="71"/>
      <c r="J24" s="27" t="s">
        <v>25</v>
      </c>
      <c r="K24" s="32"/>
      <c r="L24" s="30"/>
      <c r="M24" s="47"/>
      <c r="N24" s="7"/>
    </row>
    <row r="25" spans="1:14" s="8" customFormat="1" ht="19.5" customHeight="1">
      <c r="A25" s="53"/>
      <c r="B25" s="62"/>
      <c r="C25" s="65"/>
      <c r="D25" s="68"/>
      <c r="E25" s="71"/>
      <c r="F25" s="74"/>
      <c r="G25" s="77"/>
      <c r="H25" s="80"/>
      <c r="I25" s="71"/>
      <c r="J25" s="27" t="s">
        <v>24</v>
      </c>
      <c r="K25" s="32"/>
      <c r="L25" s="30"/>
      <c r="M25" s="47"/>
      <c r="N25" s="7"/>
    </row>
    <row r="26" spans="1:14" s="8" customFormat="1" ht="18" customHeight="1">
      <c r="A26" s="54"/>
      <c r="B26" s="63"/>
      <c r="C26" s="66"/>
      <c r="D26" s="69"/>
      <c r="E26" s="72"/>
      <c r="F26" s="75"/>
      <c r="G26" s="78"/>
      <c r="H26" s="81"/>
      <c r="I26" s="72"/>
      <c r="J26" s="28" t="s">
        <v>25</v>
      </c>
      <c r="K26" s="32"/>
      <c r="L26" s="31"/>
      <c r="M26" s="48"/>
      <c r="N26" s="7"/>
    </row>
    <row r="27" spans="1:14" ht="12.75">
      <c r="A27" s="13"/>
      <c r="B27" s="49" t="s">
        <v>26</v>
      </c>
      <c r="C27" s="49"/>
      <c r="D27" s="49"/>
      <c r="E27" s="49"/>
      <c r="F27" s="14">
        <f>M15</f>
        <v>0</v>
      </c>
      <c r="G27" s="15"/>
      <c r="H27" s="15"/>
      <c r="I27" s="15"/>
      <c r="J27" s="15"/>
      <c r="K27" s="15"/>
      <c r="L27" s="15"/>
      <c r="M27" s="16"/>
      <c r="N27" s="7"/>
    </row>
    <row r="28" spans="1:6" ht="4.5" customHeight="1">
      <c r="A28" s="18"/>
      <c r="B28" s="20"/>
      <c r="C28" s="20"/>
      <c r="D28" s="20"/>
      <c r="E28" s="20"/>
      <c r="F28" s="12"/>
    </row>
    <row r="29" spans="1:14" ht="12.75">
      <c r="A29" s="17" t="s">
        <v>22</v>
      </c>
      <c r="B29" s="50" t="s">
        <v>31</v>
      </c>
      <c r="C29" s="50"/>
      <c r="D29" s="50"/>
      <c r="E29" s="50"/>
      <c r="F29" s="21"/>
      <c r="G29" s="15"/>
      <c r="H29" s="21">
        <v>0</v>
      </c>
      <c r="I29" s="15"/>
      <c r="J29" s="15"/>
      <c r="K29" s="15"/>
      <c r="L29" s="15"/>
      <c r="M29" s="16"/>
      <c r="N29" s="7"/>
    </row>
    <row r="30" spans="1:6" ht="4.5" customHeight="1">
      <c r="A30" s="18"/>
      <c r="B30" s="20"/>
      <c r="C30" s="20"/>
      <c r="D30" s="20"/>
      <c r="E30" s="20"/>
      <c r="F30" s="12"/>
    </row>
    <row r="31" spans="1:14" ht="12.75">
      <c r="A31" s="17" t="s">
        <v>27</v>
      </c>
      <c r="B31" s="51" t="s">
        <v>32</v>
      </c>
      <c r="C31" s="51"/>
      <c r="D31" s="51"/>
      <c r="E31" s="51"/>
      <c r="F31" s="51"/>
      <c r="G31" s="51"/>
      <c r="H31" s="21">
        <v>0</v>
      </c>
      <c r="I31" s="15"/>
      <c r="J31" s="15"/>
      <c r="K31" s="15"/>
      <c r="L31" s="15"/>
      <c r="M31" s="16"/>
      <c r="N31" s="7"/>
    </row>
    <row r="32" spans="1:6" ht="4.5" customHeight="1">
      <c r="A32" s="18"/>
      <c r="B32" s="20"/>
      <c r="C32" s="20"/>
      <c r="D32" s="20"/>
      <c r="E32" s="20"/>
      <c r="F32" s="12"/>
    </row>
    <row r="33" spans="1:14" ht="12.75">
      <c r="A33" s="17" t="s">
        <v>28</v>
      </c>
      <c r="B33" s="50" t="s">
        <v>33</v>
      </c>
      <c r="C33" s="50"/>
      <c r="D33" s="50"/>
      <c r="E33" s="50"/>
      <c r="F33" s="21"/>
      <c r="G33" s="15"/>
      <c r="H33" s="21">
        <v>0</v>
      </c>
      <c r="I33" s="15"/>
      <c r="J33" s="15"/>
      <c r="K33" s="15"/>
      <c r="L33" s="15"/>
      <c r="M33" s="16"/>
      <c r="N33" s="7"/>
    </row>
    <row r="34" spans="1:6" ht="4.5" customHeight="1">
      <c r="A34" s="18"/>
      <c r="B34" s="20"/>
      <c r="C34" s="20"/>
      <c r="D34" s="20"/>
      <c r="E34" s="20"/>
      <c r="F34" s="12"/>
    </row>
    <row r="35" spans="1:14" ht="12.75">
      <c r="A35" s="17" t="s">
        <v>29</v>
      </c>
      <c r="B35" s="50" t="s">
        <v>34</v>
      </c>
      <c r="C35" s="50"/>
      <c r="D35" s="50"/>
      <c r="E35" s="50"/>
      <c r="F35" s="21"/>
      <c r="G35" s="15"/>
      <c r="H35" s="21">
        <v>0</v>
      </c>
      <c r="I35" s="15"/>
      <c r="J35" s="15"/>
      <c r="K35" s="15"/>
      <c r="L35" s="15"/>
      <c r="M35" s="16"/>
      <c r="N35" s="7"/>
    </row>
    <row r="36" spans="1:6" ht="4.5" customHeight="1">
      <c r="A36" s="18"/>
      <c r="B36" s="20"/>
      <c r="C36" s="20"/>
      <c r="D36" s="20"/>
      <c r="E36" s="20"/>
      <c r="F36" s="12"/>
    </row>
    <row r="37" spans="1:14" ht="12.75">
      <c r="A37" s="17" t="s">
        <v>30</v>
      </c>
      <c r="B37" s="19" t="s">
        <v>35</v>
      </c>
      <c r="C37" s="19"/>
      <c r="D37" s="19"/>
      <c r="E37" s="19"/>
      <c r="F37" s="21"/>
      <c r="G37" s="15"/>
      <c r="H37" s="21">
        <v>0</v>
      </c>
      <c r="I37" s="15"/>
      <c r="J37" s="15"/>
      <c r="K37" s="15"/>
      <c r="L37" s="15"/>
      <c r="M37" s="16"/>
      <c r="N37" s="7"/>
    </row>
    <row r="38" spans="1:14" ht="12.75">
      <c r="A38" s="22"/>
      <c r="B38" s="23"/>
      <c r="C38" s="23"/>
      <c r="D38" s="23"/>
      <c r="E38" s="23"/>
      <c r="F38" s="24"/>
      <c r="G38" s="25"/>
      <c r="H38" s="24"/>
      <c r="I38" s="25"/>
      <c r="J38" s="25"/>
      <c r="K38" s="25"/>
      <c r="L38" s="25"/>
      <c r="M38" s="25"/>
      <c r="N38" s="7"/>
    </row>
    <row r="39" spans="2:12" ht="12.75">
      <c r="B39" s="82" t="s">
        <v>38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</row>
    <row r="41" spans="2:12" ht="12.75">
      <c r="B41" s="82" t="s">
        <v>36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</row>
  </sheetData>
  <mergeCells count="41">
    <mergeCell ref="I21:I26"/>
    <mergeCell ref="M21:M26"/>
    <mergeCell ref="B27:E27"/>
    <mergeCell ref="B29:E29"/>
    <mergeCell ref="I15:I20"/>
    <mergeCell ref="M15:M20"/>
    <mergeCell ref="A21:A26"/>
    <mergeCell ref="B21:B26"/>
    <mergeCell ref="C21:C26"/>
    <mergeCell ref="D21:D26"/>
    <mergeCell ref="E21:E26"/>
    <mergeCell ref="F21:F26"/>
    <mergeCell ref="G21:G26"/>
    <mergeCell ref="H21:H26"/>
    <mergeCell ref="B41:L41"/>
    <mergeCell ref="B31:G31"/>
    <mergeCell ref="B33:E33"/>
    <mergeCell ref="B35:E35"/>
    <mergeCell ref="B39:L39"/>
    <mergeCell ref="E15:E20"/>
    <mergeCell ref="F15:F20"/>
    <mergeCell ref="G15:G20"/>
    <mergeCell ref="H15:H20"/>
    <mergeCell ref="A15:A20"/>
    <mergeCell ref="B15:B20"/>
    <mergeCell ref="C15:C20"/>
    <mergeCell ref="D15:D20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5:M5"/>
    <mergeCell ref="A6:M6"/>
    <mergeCell ref="A8:M8"/>
    <mergeCell ref="A9:M9"/>
  </mergeCells>
  <printOptions/>
  <pageMargins left="0.6" right="0.4" top="0.6" bottom="0.23" header="0.5" footer="0.2"/>
  <pageSetup fitToHeight="0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3">
      <selection activeCell="A3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7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4"/>
    </row>
    <row r="6" spans="1:14" ht="13.5">
      <c r="A6" s="58" t="s">
        <v>61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"/>
    </row>
    <row r="7" ht="9" customHeight="1">
      <c r="N7" s="5" t="s">
        <v>17</v>
      </c>
    </row>
    <row r="8" spans="1:14" ht="13.5">
      <c r="A8" s="59" t="s">
        <v>18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6"/>
    </row>
    <row r="9" spans="1:14" s="34" customFormat="1" ht="13.5">
      <c r="A9" s="60" t="s">
        <v>59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33"/>
    </row>
    <row r="10" spans="1:14" ht="13.5">
      <c r="A10" s="55" t="s">
        <v>19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6"/>
    </row>
    <row r="11" ht="13.5">
      <c r="N11" s="5"/>
    </row>
    <row r="12" spans="1:14" s="8" customFormat="1" ht="35.25" customHeight="1">
      <c r="A12" s="56" t="s">
        <v>16</v>
      </c>
      <c r="B12" s="56" t="s">
        <v>4</v>
      </c>
      <c r="C12" s="56" t="s">
        <v>21</v>
      </c>
      <c r="D12" s="56" t="s">
        <v>6</v>
      </c>
      <c r="E12" s="56" t="s">
        <v>5</v>
      </c>
      <c r="F12" s="56" t="s">
        <v>7</v>
      </c>
      <c r="G12" s="56" t="s">
        <v>8</v>
      </c>
      <c r="H12" s="56"/>
      <c r="I12" s="56"/>
      <c r="J12" s="56" t="s">
        <v>12</v>
      </c>
      <c r="K12" s="56"/>
      <c r="L12" s="56"/>
      <c r="M12" s="56" t="s">
        <v>15</v>
      </c>
      <c r="N12" s="7" t="s">
        <v>20</v>
      </c>
    </row>
    <row r="13" spans="1:14" s="8" customFormat="1" ht="29.25">
      <c r="A13" s="56"/>
      <c r="B13" s="56"/>
      <c r="C13" s="56"/>
      <c r="D13" s="56"/>
      <c r="E13" s="56"/>
      <c r="F13" s="56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6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52" t="s">
        <v>22</v>
      </c>
      <c r="B15" s="61">
        <v>42688</v>
      </c>
      <c r="C15" s="64">
        <v>6</v>
      </c>
      <c r="D15" s="67" t="s">
        <v>39</v>
      </c>
      <c r="E15" s="70" t="s">
        <v>37</v>
      </c>
      <c r="F15" s="73" t="s">
        <v>23</v>
      </c>
      <c r="G15" s="76" t="s">
        <v>40</v>
      </c>
      <c r="H15" s="79">
        <v>125000</v>
      </c>
      <c r="I15" s="70" t="s">
        <v>41</v>
      </c>
      <c r="J15" s="26" t="s">
        <v>24</v>
      </c>
      <c r="K15" s="35" t="s">
        <v>48</v>
      </c>
      <c r="L15" s="29">
        <v>125000</v>
      </c>
      <c r="M15" s="46">
        <f>SUM(L15-L16+L17-L18+L19-L20)</f>
        <v>0</v>
      </c>
      <c r="N15" s="7"/>
    </row>
    <row r="16" spans="1:14" s="8" customFormat="1" ht="18.75" customHeight="1">
      <c r="A16" s="53"/>
      <c r="B16" s="62"/>
      <c r="C16" s="65"/>
      <c r="D16" s="68"/>
      <c r="E16" s="71"/>
      <c r="F16" s="74"/>
      <c r="G16" s="77"/>
      <c r="H16" s="80"/>
      <c r="I16" s="71"/>
      <c r="J16" s="27" t="s">
        <v>25</v>
      </c>
      <c r="K16" s="32" t="s">
        <v>46</v>
      </c>
      <c r="L16" s="30">
        <v>99300</v>
      </c>
      <c r="M16" s="47"/>
      <c r="N16" s="7"/>
    </row>
    <row r="17" spans="1:14" s="8" customFormat="1" ht="19.5" customHeight="1">
      <c r="A17" s="53"/>
      <c r="B17" s="62"/>
      <c r="C17" s="65"/>
      <c r="D17" s="68"/>
      <c r="E17" s="71"/>
      <c r="F17" s="74"/>
      <c r="G17" s="77"/>
      <c r="H17" s="80"/>
      <c r="I17" s="71"/>
      <c r="J17" s="27" t="s">
        <v>24</v>
      </c>
      <c r="K17" s="32" t="s">
        <v>47</v>
      </c>
      <c r="L17" s="30">
        <v>28000</v>
      </c>
      <c r="M17" s="47"/>
      <c r="N17" s="7"/>
    </row>
    <row r="18" spans="1:14" s="8" customFormat="1" ht="18" customHeight="1">
      <c r="A18" s="53"/>
      <c r="B18" s="62"/>
      <c r="C18" s="65"/>
      <c r="D18" s="68"/>
      <c r="E18" s="71"/>
      <c r="F18" s="74"/>
      <c r="G18" s="77"/>
      <c r="H18" s="80"/>
      <c r="I18" s="71"/>
      <c r="J18" s="27" t="s">
        <v>25</v>
      </c>
      <c r="K18" s="32">
        <v>42780</v>
      </c>
      <c r="L18" s="30">
        <v>40700</v>
      </c>
      <c r="M18" s="47"/>
      <c r="N18" s="7"/>
    </row>
    <row r="19" spans="1:14" s="8" customFormat="1" ht="19.5" customHeight="1">
      <c r="A19" s="53"/>
      <c r="B19" s="62"/>
      <c r="C19" s="65"/>
      <c r="D19" s="68"/>
      <c r="E19" s="71"/>
      <c r="F19" s="74"/>
      <c r="G19" s="77"/>
      <c r="H19" s="80"/>
      <c r="I19" s="71"/>
      <c r="J19" s="27" t="s">
        <v>24</v>
      </c>
      <c r="K19" s="32" t="s">
        <v>50</v>
      </c>
      <c r="L19" s="30">
        <v>35000</v>
      </c>
      <c r="M19" s="47"/>
      <c r="N19" s="7"/>
    </row>
    <row r="20" spans="1:14" s="8" customFormat="1" ht="18" customHeight="1">
      <c r="A20" s="54"/>
      <c r="B20" s="63"/>
      <c r="C20" s="66"/>
      <c r="D20" s="69"/>
      <c r="E20" s="72"/>
      <c r="F20" s="75"/>
      <c r="G20" s="78"/>
      <c r="H20" s="81"/>
      <c r="I20" s="72"/>
      <c r="J20" s="28" t="s">
        <v>25</v>
      </c>
      <c r="K20" s="32" t="s">
        <v>51</v>
      </c>
      <c r="L20" s="31">
        <v>48000</v>
      </c>
      <c r="M20" s="48"/>
      <c r="N20" s="7"/>
    </row>
    <row r="21" spans="1:14" s="8" customFormat="1" ht="18" customHeight="1">
      <c r="A21" s="52" t="s">
        <v>27</v>
      </c>
      <c r="B21" s="61">
        <v>42870</v>
      </c>
      <c r="C21" s="64">
        <v>7</v>
      </c>
      <c r="D21" s="67" t="s">
        <v>54</v>
      </c>
      <c r="E21" s="70" t="s">
        <v>37</v>
      </c>
      <c r="F21" s="73" t="s">
        <v>23</v>
      </c>
      <c r="G21" s="76" t="s">
        <v>55</v>
      </c>
      <c r="H21" s="79">
        <v>125000</v>
      </c>
      <c r="I21" s="70" t="s">
        <v>56</v>
      </c>
      <c r="J21" s="26" t="s">
        <v>24</v>
      </c>
      <c r="K21" s="35">
        <v>42927</v>
      </c>
      <c r="L21" s="29">
        <v>5000</v>
      </c>
      <c r="M21" s="46">
        <f>SUM(L21-L22+L23-L24+L25-L26)</f>
        <v>0</v>
      </c>
      <c r="N21" s="7"/>
    </row>
    <row r="22" spans="1:14" s="8" customFormat="1" ht="18.75" customHeight="1">
      <c r="A22" s="53"/>
      <c r="B22" s="62"/>
      <c r="C22" s="65"/>
      <c r="D22" s="68"/>
      <c r="E22" s="71"/>
      <c r="F22" s="74"/>
      <c r="G22" s="77"/>
      <c r="H22" s="80"/>
      <c r="I22" s="71"/>
      <c r="J22" s="27" t="s">
        <v>25</v>
      </c>
      <c r="K22" s="32">
        <v>42929</v>
      </c>
      <c r="L22" s="30">
        <v>5000</v>
      </c>
      <c r="M22" s="47"/>
      <c r="N22" s="7"/>
    </row>
    <row r="23" spans="1:14" s="8" customFormat="1" ht="19.5" customHeight="1">
      <c r="A23" s="53"/>
      <c r="B23" s="62"/>
      <c r="C23" s="65"/>
      <c r="D23" s="68"/>
      <c r="E23" s="71"/>
      <c r="F23" s="74"/>
      <c r="G23" s="77"/>
      <c r="H23" s="80"/>
      <c r="I23" s="71"/>
      <c r="J23" s="27" t="s">
        <v>24</v>
      </c>
      <c r="K23" s="32"/>
      <c r="L23" s="30"/>
      <c r="M23" s="47"/>
      <c r="N23" s="7"/>
    </row>
    <row r="24" spans="1:14" s="8" customFormat="1" ht="18" customHeight="1">
      <c r="A24" s="53"/>
      <c r="B24" s="62"/>
      <c r="C24" s="65"/>
      <c r="D24" s="68"/>
      <c r="E24" s="71"/>
      <c r="F24" s="74"/>
      <c r="G24" s="77"/>
      <c r="H24" s="80"/>
      <c r="I24" s="71"/>
      <c r="J24" s="27" t="s">
        <v>25</v>
      </c>
      <c r="K24" s="32"/>
      <c r="L24" s="30"/>
      <c r="M24" s="47"/>
      <c r="N24" s="7"/>
    </row>
    <row r="25" spans="1:14" s="8" customFormat="1" ht="19.5" customHeight="1">
      <c r="A25" s="53"/>
      <c r="B25" s="62"/>
      <c r="C25" s="65"/>
      <c r="D25" s="68"/>
      <c r="E25" s="71"/>
      <c r="F25" s="74"/>
      <c r="G25" s="77"/>
      <c r="H25" s="80"/>
      <c r="I25" s="71"/>
      <c r="J25" s="27" t="s">
        <v>24</v>
      </c>
      <c r="K25" s="32"/>
      <c r="L25" s="30"/>
      <c r="M25" s="47"/>
      <c r="N25" s="7"/>
    </row>
    <row r="26" spans="1:14" s="8" customFormat="1" ht="18" customHeight="1">
      <c r="A26" s="54"/>
      <c r="B26" s="63"/>
      <c r="C26" s="66"/>
      <c r="D26" s="69"/>
      <c r="E26" s="72"/>
      <c r="F26" s="75"/>
      <c r="G26" s="78"/>
      <c r="H26" s="81"/>
      <c r="I26" s="72"/>
      <c r="J26" s="28" t="s">
        <v>25</v>
      </c>
      <c r="K26" s="32"/>
      <c r="L26" s="31"/>
      <c r="M26" s="48"/>
      <c r="N26" s="7"/>
    </row>
    <row r="27" spans="1:14" ht="12.75">
      <c r="A27" s="13"/>
      <c r="B27" s="49" t="s">
        <v>26</v>
      </c>
      <c r="C27" s="49"/>
      <c r="D27" s="49"/>
      <c r="E27" s="49"/>
      <c r="F27" s="14">
        <f>M15</f>
        <v>0</v>
      </c>
      <c r="G27" s="15"/>
      <c r="H27" s="15"/>
      <c r="I27" s="15"/>
      <c r="J27" s="15"/>
      <c r="K27" s="15"/>
      <c r="L27" s="15"/>
      <c r="M27" s="16"/>
      <c r="N27" s="7"/>
    </row>
    <row r="28" spans="1:6" ht="4.5" customHeight="1">
      <c r="A28" s="18"/>
      <c r="B28" s="20"/>
      <c r="C28" s="20"/>
      <c r="D28" s="20"/>
      <c r="E28" s="20"/>
      <c r="F28" s="12"/>
    </row>
    <row r="29" spans="1:14" ht="12.75">
      <c r="A29" s="17" t="s">
        <v>22</v>
      </c>
      <c r="B29" s="50" t="s">
        <v>31</v>
      </c>
      <c r="C29" s="50"/>
      <c r="D29" s="50"/>
      <c r="E29" s="50"/>
      <c r="F29" s="21"/>
      <c r="G29" s="15"/>
      <c r="H29" s="21">
        <v>0</v>
      </c>
      <c r="I29" s="15"/>
      <c r="J29" s="15"/>
      <c r="K29" s="15"/>
      <c r="L29" s="15"/>
      <c r="M29" s="16"/>
      <c r="N29" s="7"/>
    </row>
    <row r="30" spans="1:6" ht="4.5" customHeight="1">
      <c r="A30" s="18"/>
      <c r="B30" s="20"/>
      <c r="C30" s="20"/>
      <c r="D30" s="20"/>
      <c r="E30" s="20"/>
      <c r="F30" s="12"/>
    </row>
    <row r="31" spans="1:14" ht="12.75">
      <c r="A31" s="17" t="s">
        <v>27</v>
      </c>
      <c r="B31" s="51" t="s">
        <v>32</v>
      </c>
      <c r="C31" s="51"/>
      <c r="D31" s="51"/>
      <c r="E31" s="51"/>
      <c r="F31" s="51"/>
      <c r="G31" s="51"/>
      <c r="H31" s="21">
        <v>0</v>
      </c>
      <c r="I31" s="15"/>
      <c r="J31" s="15"/>
      <c r="K31" s="15"/>
      <c r="L31" s="15"/>
      <c r="M31" s="16"/>
      <c r="N31" s="7"/>
    </row>
    <row r="32" spans="1:6" ht="4.5" customHeight="1">
      <c r="A32" s="18"/>
      <c r="B32" s="20"/>
      <c r="C32" s="20"/>
      <c r="D32" s="20"/>
      <c r="E32" s="20"/>
      <c r="F32" s="12"/>
    </row>
    <row r="33" spans="1:14" ht="12.75">
      <c r="A33" s="17" t="s">
        <v>28</v>
      </c>
      <c r="B33" s="50" t="s">
        <v>33</v>
      </c>
      <c r="C33" s="50"/>
      <c r="D33" s="50"/>
      <c r="E33" s="50"/>
      <c r="F33" s="21"/>
      <c r="G33" s="15"/>
      <c r="H33" s="21">
        <v>0</v>
      </c>
      <c r="I33" s="15"/>
      <c r="J33" s="15"/>
      <c r="K33" s="15"/>
      <c r="L33" s="15"/>
      <c r="M33" s="16"/>
      <c r="N33" s="7"/>
    </row>
    <row r="34" spans="1:6" ht="4.5" customHeight="1">
      <c r="A34" s="18"/>
      <c r="B34" s="20"/>
      <c r="C34" s="20"/>
      <c r="D34" s="20"/>
      <c r="E34" s="20"/>
      <c r="F34" s="12"/>
    </row>
    <row r="35" spans="1:14" ht="12.75">
      <c r="A35" s="17" t="s">
        <v>29</v>
      </c>
      <c r="B35" s="50" t="s">
        <v>34</v>
      </c>
      <c r="C35" s="50"/>
      <c r="D35" s="50"/>
      <c r="E35" s="50"/>
      <c r="F35" s="21"/>
      <c r="G35" s="15"/>
      <c r="H35" s="21">
        <v>0</v>
      </c>
      <c r="I35" s="15"/>
      <c r="J35" s="15"/>
      <c r="K35" s="15"/>
      <c r="L35" s="15"/>
      <c r="M35" s="16"/>
      <c r="N35" s="7"/>
    </row>
    <row r="36" spans="1:6" ht="4.5" customHeight="1">
      <c r="A36" s="18"/>
      <c r="B36" s="20"/>
      <c r="C36" s="20"/>
      <c r="D36" s="20"/>
      <c r="E36" s="20"/>
      <c r="F36" s="12"/>
    </row>
    <row r="37" spans="1:14" ht="12.75">
      <c r="A37" s="17" t="s">
        <v>30</v>
      </c>
      <c r="B37" s="19" t="s">
        <v>35</v>
      </c>
      <c r="C37" s="19"/>
      <c r="D37" s="19"/>
      <c r="E37" s="19"/>
      <c r="F37" s="21"/>
      <c r="G37" s="15"/>
      <c r="H37" s="21">
        <v>0</v>
      </c>
      <c r="I37" s="15"/>
      <c r="J37" s="15"/>
      <c r="K37" s="15"/>
      <c r="L37" s="15"/>
      <c r="M37" s="16"/>
      <c r="N37" s="7"/>
    </row>
    <row r="38" spans="1:14" ht="12.75">
      <c r="A38" s="22"/>
      <c r="B38" s="23"/>
      <c r="C38" s="23"/>
      <c r="D38" s="23"/>
      <c r="E38" s="23"/>
      <c r="F38" s="24"/>
      <c r="G38" s="25"/>
      <c r="H38" s="24"/>
      <c r="I38" s="25"/>
      <c r="J38" s="25"/>
      <c r="K38" s="25"/>
      <c r="L38" s="25"/>
      <c r="M38" s="25"/>
      <c r="N38" s="7"/>
    </row>
    <row r="39" spans="2:12" ht="12.75">
      <c r="B39" s="82" t="s">
        <v>58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</row>
    <row r="41" spans="2:12" ht="12.75">
      <c r="B41" s="82" t="s">
        <v>36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</row>
  </sheetData>
  <mergeCells count="41">
    <mergeCell ref="I21:I26"/>
    <mergeCell ref="M21:M26"/>
    <mergeCell ref="B27:E27"/>
    <mergeCell ref="B29:E29"/>
    <mergeCell ref="I15:I20"/>
    <mergeCell ref="M15:M20"/>
    <mergeCell ref="A21:A26"/>
    <mergeCell ref="B21:B26"/>
    <mergeCell ref="C21:C26"/>
    <mergeCell ref="D21:D26"/>
    <mergeCell ref="E21:E26"/>
    <mergeCell ref="F21:F26"/>
    <mergeCell ref="G21:G26"/>
    <mergeCell ref="H21:H26"/>
    <mergeCell ref="B41:L41"/>
    <mergeCell ref="B31:G31"/>
    <mergeCell ref="B33:E33"/>
    <mergeCell ref="B35:E35"/>
    <mergeCell ref="B39:L39"/>
    <mergeCell ref="E15:E20"/>
    <mergeCell ref="F15:F20"/>
    <mergeCell ref="G15:G20"/>
    <mergeCell ref="H15:H20"/>
    <mergeCell ref="A15:A20"/>
    <mergeCell ref="B15:B20"/>
    <mergeCell ref="C15:C20"/>
    <mergeCell ref="D15:D20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5:M5"/>
    <mergeCell ref="A6:M6"/>
    <mergeCell ref="A8:M8"/>
    <mergeCell ref="A9:M9"/>
  </mergeCells>
  <printOptions/>
  <pageMargins left="0.38" right="0.26" top="0.73" bottom="0.33" header="0.5" footer="0.2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7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4"/>
    </row>
    <row r="6" spans="1:14" ht="13.5">
      <c r="A6" s="58" t="s">
        <v>62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"/>
    </row>
    <row r="7" ht="9" customHeight="1">
      <c r="N7" s="5" t="s">
        <v>17</v>
      </c>
    </row>
    <row r="8" spans="1:14" ht="13.5">
      <c r="A8" s="59" t="s">
        <v>18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6"/>
    </row>
    <row r="9" spans="1:14" s="34" customFormat="1" ht="13.5">
      <c r="A9" s="60" t="s">
        <v>59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33"/>
    </row>
    <row r="10" spans="1:14" ht="13.5">
      <c r="A10" s="55" t="s">
        <v>19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6"/>
    </row>
    <row r="11" ht="13.5">
      <c r="N11" s="5"/>
    </row>
    <row r="12" spans="1:14" s="8" customFormat="1" ht="35.25" customHeight="1">
      <c r="A12" s="56" t="s">
        <v>16</v>
      </c>
      <c r="B12" s="56" t="s">
        <v>4</v>
      </c>
      <c r="C12" s="56" t="s">
        <v>21</v>
      </c>
      <c r="D12" s="56" t="s">
        <v>6</v>
      </c>
      <c r="E12" s="56" t="s">
        <v>5</v>
      </c>
      <c r="F12" s="56" t="s">
        <v>7</v>
      </c>
      <c r="G12" s="56" t="s">
        <v>8</v>
      </c>
      <c r="H12" s="56"/>
      <c r="I12" s="56"/>
      <c r="J12" s="56" t="s">
        <v>12</v>
      </c>
      <c r="K12" s="56"/>
      <c r="L12" s="56"/>
      <c r="M12" s="56" t="s">
        <v>15</v>
      </c>
      <c r="N12" s="7" t="s">
        <v>20</v>
      </c>
    </row>
    <row r="13" spans="1:14" s="8" customFormat="1" ht="29.25">
      <c r="A13" s="56"/>
      <c r="B13" s="56"/>
      <c r="C13" s="56"/>
      <c r="D13" s="56"/>
      <c r="E13" s="56"/>
      <c r="F13" s="56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6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52" t="s">
        <v>22</v>
      </c>
      <c r="B15" s="61">
        <v>42688</v>
      </c>
      <c r="C15" s="64">
        <v>6</v>
      </c>
      <c r="D15" s="67" t="s">
        <v>39</v>
      </c>
      <c r="E15" s="70" t="s">
        <v>37</v>
      </c>
      <c r="F15" s="73" t="s">
        <v>23</v>
      </c>
      <c r="G15" s="76" t="s">
        <v>40</v>
      </c>
      <c r="H15" s="79">
        <v>125000</v>
      </c>
      <c r="I15" s="70" t="s">
        <v>41</v>
      </c>
      <c r="J15" s="26" t="s">
        <v>24</v>
      </c>
      <c r="K15" s="35" t="s">
        <v>48</v>
      </c>
      <c r="L15" s="29">
        <v>125000</v>
      </c>
      <c r="M15" s="46">
        <f>SUM(L15-L16+L17-L18+L19-L20)</f>
        <v>0</v>
      </c>
      <c r="N15" s="7"/>
    </row>
    <row r="16" spans="1:14" s="8" customFormat="1" ht="18.75" customHeight="1">
      <c r="A16" s="53"/>
      <c r="B16" s="62"/>
      <c r="C16" s="65"/>
      <c r="D16" s="68"/>
      <c r="E16" s="71"/>
      <c r="F16" s="74"/>
      <c r="G16" s="77"/>
      <c r="H16" s="80"/>
      <c r="I16" s="71"/>
      <c r="J16" s="27" t="s">
        <v>25</v>
      </c>
      <c r="K16" s="32" t="s">
        <v>46</v>
      </c>
      <c r="L16" s="30">
        <v>99300</v>
      </c>
      <c r="M16" s="47"/>
      <c r="N16" s="7"/>
    </row>
    <row r="17" spans="1:14" s="8" customFormat="1" ht="19.5" customHeight="1">
      <c r="A17" s="53"/>
      <c r="B17" s="62"/>
      <c r="C17" s="65"/>
      <c r="D17" s="68"/>
      <c r="E17" s="71"/>
      <c r="F17" s="74"/>
      <c r="G17" s="77"/>
      <c r="H17" s="80"/>
      <c r="I17" s="71"/>
      <c r="J17" s="27" t="s">
        <v>24</v>
      </c>
      <c r="K17" s="32" t="s">
        <v>47</v>
      </c>
      <c r="L17" s="30">
        <v>28000</v>
      </c>
      <c r="M17" s="47"/>
      <c r="N17" s="7"/>
    </row>
    <row r="18" spans="1:14" s="8" customFormat="1" ht="18" customHeight="1">
      <c r="A18" s="53"/>
      <c r="B18" s="62"/>
      <c r="C18" s="65"/>
      <c r="D18" s="68"/>
      <c r="E18" s="71"/>
      <c r="F18" s="74"/>
      <c r="G18" s="77"/>
      <c r="H18" s="80"/>
      <c r="I18" s="71"/>
      <c r="J18" s="27" t="s">
        <v>25</v>
      </c>
      <c r="K18" s="32">
        <v>42780</v>
      </c>
      <c r="L18" s="30">
        <v>40700</v>
      </c>
      <c r="M18" s="47"/>
      <c r="N18" s="7"/>
    </row>
    <row r="19" spans="1:14" s="8" customFormat="1" ht="19.5" customHeight="1">
      <c r="A19" s="53"/>
      <c r="B19" s="62"/>
      <c r="C19" s="65"/>
      <c r="D19" s="68"/>
      <c r="E19" s="71"/>
      <c r="F19" s="74"/>
      <c r="G19" s="77"/>
      <c r="H19" s="80"/>
      <c r="I19" s="71"/>
      <c r="J19" s="27" t="s">
        <v>24</v>
      </c>
      <c r="K19" s="32" t="s">
        <v>50</v>
      </c>
      <c r="L19" s="30">
        <v>35000</v>
      </c>
      <c r="M19" s="47"/>
      <c r="N19" s="7"/>
    </row>
    <row r="20" spans="1:14" s="8" customFormat="1" ht="18" customHeight="1">
      <c r="A20" s="54"/>
      <c r="B20" s="63"/>
      <c r="C20" s="66"/>
      <c r="D20" s="69"/>
      <c r="E20" s="72"/>
      <c r="F20" s="75"/>
      <c r="G20" s="78"/>
      <c r="H20" s="81"/>
      <c r="I20" s="72"/>
      <c r="J20" s="28" t="s">
        <v>25</v>
      </c>
      <c r="K20" s="32" t="s">
        <v>51</v>
      </c>
      <c r="L20" s="31">
        <v>48000</v>
      </c>
      <c r="M20" s="48"/>
      <c r="N20" s="7"/>
    </row>
    <row r="21" spans="1:14" s="8" customFormat="1" ht="18" customHeight="1">
      <c r="A21" s="52" t="s">
        <v>27</v>
      </c>
      <c r="B21" s="61">
        <v>42870</v>
      </c>
      <c r="C21" s="64">
        <v>7</v>
      </c>
      <c r="D21" s="67" t="s">
        <v>54</v>
      </c>
      <c r="E21" s="70" t="s">
        <v>37</v>
      </c>
      <c r="F21" s="73" t="s">
        <v>23</v>
      </c>
      <c r="G21" s="76" t="s">
        <v>55</v>
      </c>
      <c r="H21" s="79">
        <v>125000</v>
      </c>
      <c r="I21" s="70" t="s">
        <v>56</v>
      </c>
      <c r="J21" s="26" t="s">
        <v>24</v>
      </c>
      <c r="K21" s="35">
        <v>42927</v>
      </c>
      <c r="L21" s="29">
        <v>5000</v>
      </c>
      <c r="M21" s="46">
        <f>SUM(L21-L22+L23-L24+L25-L26)</f>
        <v>0</v>
      </c>
      <c r="N21" s="7"/>
    </row>
    <row r="22" spans="1:14" s="8" customFormat="1" ht="18.75" customHeight="1">
      <c r="A22" s="53"/>
      <c r="B22" s="62"/>
      <c r="C22" s="65"/>
      <c r="D22" s="68"/>
      <c r="E22" s="71"/>
      <c r="F22" s="74"/>
      <c r="G22" s="77"/>
      <c r="H22" s="80"/>
      <c r="I22" s="71"/>
      <c r="J22" s="27" t="s">
        <v>25</v>
      </c>
      <c r="K22" s="32">
        <v>42929</v>
      </c>
      <c r="L22" s="30">
        <v>5000</v>
      </c>
      <c r="M22" s="47"/>
      <c r="N22" s="7"/>
    </row>
    <row r="23" spans="1:14" s="8" customFormat="1" ht="19.5" customHeight="1">
      <c r="A23" s="53"/>
      <c r="B23" s="62"/>
      <c r="C23" s="65"/>
      <c r="D23" s="68"/>
      <c r="E23" s="71"/>
      <c r="F23" s="74"/>
      <c r="G23" s="77"/>
      <c r="H23" s="80"/>
      <c r="I23" s="71"/>
      <c r="J23" s="27" t="s">
        <v>24</v>
      </c>
      <c r="K23" s="32">
        <v>42989</v>
      </c>
      <c r="L23" s="30">
        <v>10000</v>
      </c>
      <c r="M23" s="47"/>
      <c r="N23" s="7"/>
    </row>
    <row r="24" spans="1:14" s="8" customFormat="1" ht="18" customHeight="1">
      <c r="A24" s="53"/>
      <c r="B24" s="62"/>
      <c r="C24" s="65"/>
      <c r="D24" s="68"/>
      <c r="E24" s="71"/>
      <c r="F24" s="74"/>
      <c r="G24" s="77"/>
      <c r="H24" s="80"/>
      <c r="I24" s="71"/>
      <c r="J24" s="27" t="s">
        <v>25</v>
      </c>
      <c r="K24" s="32">
        <v>42992</v>
      </c>
      <c r="L24" s="30">
        <v>10000</v>
      </c>
      <c r="M24" s="47"/>
      <c r="N24" s="7"/>
    </row>
    <row r="25" spans="1:14" s="8" customFormat="1" ht="19.5" customHeight="1">
      <c r="A25" s="53"/>
      <c r="B25" s="62"/>
      <c r="C25" s="65"/>
      <c r="D25" s="68"/>
      <c r="E25" s="71"/>
      <c r="F25" s="74"/>
      <c r="G25" s="77"/>
      <c r="H25" s="80"/>
      <c r="I25" s="71"/>
      <c r="J25" s="27" t="s">
        <v>24</v>
      </c>
      <c r="K25" s="32"/>
      <c r="L25" s="30"/>
      <c r="M25" s="47"/>
      <c r="N25" s="7"/>
    </row>
    <row r="26" spans="1:14" s="8" customFormat="1" ht="18" customHeight="1">
      <c r="A26" s="54"/>
      <c r="B26" s="63"/>
      <c r="C26" s="66"/>
      <c r="D26" s="69"/>
      <c r="E26" s="72"/>
      <c r="F26" s="75"/>
      <c r="G26" s="78"/>
      <c r="H26" s="81"/>
      <c r="I26" s="72"/>
      <c r="J26" s="28" t="s">
        <v>25</v>
      </c>
      <c r="K26" s="32"/>
      <c r="L26" s="31"/>
      <c r="M26" s="48"/>
      <c r="N26" s="7"/>
    </row>
    <row r="27" spans="1:14" ht="12.75">
      <c r="A27" s="13"/>
      <c r="B27" s="49" t="s">
        <v>26</v>
      </c>
      <c r="C27" s="49"/>
      <c r="D27" s="49"/>
      <c r="E27" s="49"/>
      <c r="F27" s="14">
        <f>SUM(M21)</f>
        <v>0</v>
      </c>
      <c r="G27" s="15"/>
      <c r="H27" s="15"/>
      <c r="I27" s="15"/>
      <c r="J27" s="15"/>
      <c r="K27" s="15"/>
      <c r="L27" s="15"/>
      <c r="M27" s="16"/>
      <c r="N27" s="7"/>
    </row>
    <row r="28" spans="1:6" ht="4.5" customHeight="1">
      <c r="A28" s="18"/>
      <c r="B28" s="20"/>
      <c r="C28" s="20"/>
      <c r="D28" s="20"/>
      <c r="E28" s="20"/>
      <c r="F28" s="12"/>
    </row>
    <row r="29" spans="1:14" ht="12.75">
      <c r="A29" s="17" t="s">
        <v>22</v>
      </c>
      <c r="B29" s="50" t="s">
        <v>31</v>
      </c>
      <c r="C29" s="50"/>
      <c r="D29" s="50"/>
      <c r="E29" s="50"/>
      <c r="F29" s="21"/>
      <c r="G29" s="15"/>
      <c r="H29" s="21">
        <v>0</v>
      </c>
      <c r="I29" s="15"/>
      <c r="J29" s="15"/>
      <c r="K29" s="15"/>
      <c r="L29" s="15"/>
      <c r="M29" s="16"/>
      <c r="N29" s="7"/>
    </row>
    <row r="30" spans="1:6" ht="4.5" customHeight="1">
      <c r="A30" s="18"/>
      <c r="B30" s="20"/>
      <c r="C30" s="20"/>
      <c r="D30" s="20"/>
      <c r="E30" s="20"/>
      <c r="F30" s="12"/>
    </row>
    <row r="31" spans="1:14" ht="12.75">
      <c r="A31" s="17" t="s">
        <v>27</v>
      </c>
      <c r="B31" s="51" t="s">
        <v>32</v>
      </c>
      <c r="C31" s="51"/>
      <c r="D31" s="51"/>
      <c r="E31" s="51"/>
      <c r="F31" s="51"/>
      <c r="G31" s="51"/>
      <c r="H31" s="21">
        <v>0</v>
      </c>
      <c r="I31" s="15"/>
      <c r="J31" s="15"/>
      <c r="K31" s="15"/>
      <c r="L31" s="15"/>
      <c r="M31" s="16"/>
      <c r="N31" s="7"/>
    </row>
    <row r="32" spans="1:6" ht="4.5" customHeight="1">
      <c r="A32" s="18"/>
      <c r="B32" s="20"/>
      <c r="C32" s="20"/>
      <c r="D32" s="20"/>
      <c r="E32" s="20"/>
      <c r="F32" s="12"/>
    </row>
    <row r="33" spans="1:14" ht="12.75">
      <c r="A33" s="17" t="s">
        <v>28</v>
      </c>
      <c r="B33" s="50" t="s">
        <v>33</v>
      </c>
      <c r="C33" s="50"/>
      <c r="D33" s="50"/>
      <c r="E33" s="50"/>
      <c r="F33" s="21"/>
      <c r="G33" s="15"/>
      <c r="H33" s="21">
        <v>0</v>
      </c>
      <c r="I33" s="15"/>
      <c r="J33" s="15"/>
      <c r="K33" s="15"/>
      <c r="L33" s="15"/>
      <c r="M33" s="16"/>
      <c r="N33" s="7"/>
    </row>
    <row r="34" spans="1:6" ht="4.5" customHeight="1">
      <c r="A34" s="18"/>
      <c r="B34" s="20"/>
      <c r="C34" s="20"/>
      <c r="D34" s="20"/>
      <c r="E34" s="20"/>
      <c r="F34" s="12"/>
    </row>
    <row r="35" spans="1:14" ht="12.75">
      <c r="A35" s="17" t="s">
        <v>29</v>
      </c>
      <c r="B35" s="50" t="s">
        <v>34</v>
      </c>
      <c r="C35" s="50"/>
      <c r="D35" s="50"/>
      <c r="E35" s="50"/>
      <c r="F35" s="21"/>
      <c r="G35" s="15"/>
      <c r="H35" s="21">
        <v>0</v>
      </c>
      <c r="I35" s="15"/>
      <c r="J35" s="15"/>
      <c r="K35" s="15"/>
      <c r="L35" s="15"/>
      <c r="M35" s="16"/>
      <c r="N35" s="7"/>
    </row>
    <row r="36" spans="1:6" ht="4.5" customHeight="1">
      <c r="A36" s="18"/>
      <c r="B36" s="20"/>
      <c r="C36" s="20"/>
      <c r="D36" s="20"/>
      <c r="E36" s="20"/>
      <c r="F36" s="12"/>
    </row>
    <row r="37" spans="1:14" ht="12.75">
      <c r="A37" s="17" t="s">
        <v>30</v>
      </c>
      <c r="B37" s="19" t="s">
        <v>35</v>
      </c>
      <c r="C37" s="19"/>
      <c r="D37" s="19"/>
      <c r="E37" s="19"/>
      <c r="F37" s="21"/>
      <c r="G37" s="15"/>
      <c r="H37" s="21">
        <v>0</v>
      </c>
      <c r="I37" s="15"/>
      <c r="J37" s="15"/>
      <c r="K37" s="15"/>
      <c r="L37" s="15"/>
      <c r="M37" s="16"/>
      <c r="N37" s="7"/>
    </row>
    <row r="38" spans="1:14" ht="12.75">
      <c r="A38" s="22"/>
      <c r="B38" s="23"/>
      <c r="C38" s="23"/>
      <c r="D38" s="23"/>
      <c r="E38" s="23"/>
      <c r="F38" s="24"/>
      <c r="G38" s="25"/>
      <c r="H38" s="24"/>
      <c r="I38" s="25"/>
      <c r="J38" s="25"/>
      <c r="K38" s="25"/>
      <c r="L38" s="25"/>
      <c r="M38" s="25"/>
      <c r="N38" s="7"/>
    </row>
    <row r="39" spans="2:12" ht="12.75">
      <c r="B39" s="82" t="s">
        <v>38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</row>
    <row r="41" spans="2:12" ht="12.75">
      <c r="B41" s="82" t="s">
        <v>36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</row>
  </sheetData>
  <mergeCells count="41">
    <mergeCell ref="A5:M5"/>
    <mergeCell ref="A6:M6"/>
    <mergeCell ref="A8:M8"/>
    <mergeCell ref="A9:M9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B31:G31"/>
    <mergeCell ref="A15:A20"/>
    <mergeCell ref="B15:B20"/>
    <mergeCell ref="C15:C20"/>
    <mergeCell ref="D15:D20"/>
    <mergeCell ref="E15:E20"/>
    <mergeCell ref="F15:F20"/>
    <mergeCell ref="G15:G20"/>
    <mergeCell ref="B29:E29"/>
    <mergeCell ref="B35:E35"/>
    <mergeCell ref="B39:L39"/>
    <mergeCell ref="B41:L41"/>
    <mergeCell ref="B33:E33"/>
    <mergeCell ref="H15:H20"/>
    <mergeCell ref="I15:I20"/>
    <mergeCell ref="M15:M20"/>
    <mergeCell ref="A21:A26"/>
    <mergeCell ref="B21:B26"/>
    <mergeCell ref="C21:C26"/>
    <mergeCell ref="D21:D26"/>
    <mergeCell ref="E21:E26"/>
    <mergeCell ref="F21:F26"/>
    <mergeCell ref="G21:G26"/>
    <mergeCell ref="H21:H26"/>
    <mergeCell ref="I21:I26"/>
    <mergeCell ref="M21:M26"/>
    <mergeCell ref="B27:E27"/>
  </mergeCells>
  <printOptions/>
  <pageMargins left="0.73" right="0.2" top="0.5" bottom="0.27" header="0.27" footer="0.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Panikovskaya</cp:lastModifiedBy>
  <cp:lastPrinted>2017-11-13T09:08:11Z</cp:lastPrinted>
  <dcterms:created xsi:type="dcterms:W3CDTF">1996-10-08T23:32:33Z</dcterms:created>
  <dcterms:modified xsi:type="dcterms:W3CDTF">2018-02-03T07:26:40Z</dcterms:modified>
  <cp:category/>
  <cp:version/>
  <cp:contentType/>
  <cp:contentStatus/>
</cp:coreProperties>
</file>